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827"/>
  <workbookPr/>
  <mc:AlternateContent xmlns:mc="http://schemas.openxmlformats.org/markup-compatibility/2006">
    <mc:Choice Requires="x15">
      <x15ac:absPath xmlns:x15ac="http://schemas.microsoft.com/office/spreadsheetml/2010/11/ac" url="Z:\Dokumentacija, Nabava\Jednostava nabava\Navodnjavanje\OBJAVA\"/>
    </mc:Choice>
  </mc:AlternateContent>
  <xr:revisionPtr revIDLastSave="0" documentId="13_ncr:1_{8B453412-D778-4F69-A609-11AA69181835}" xr6:coauthVersionLast="37" xr6:coauthVersionMax="37" xr10:uidLastSave="{00000000-0000-0000-0000-000000000000}"/>
  <bookViews>
    <workbookView xWindow="0" yWindow="0" windowWidth="28800" windowHeight="10725" xr2:uid="{00000000-000D-0000-FFFF-FFFF00000000}"/>
  </bookViews>
  <sheets>
    <sheet name="TROŠKOVNIK" sheetId="3" r:id="rId1"/>
  </sheets>
  <calcPr calcId="179021" concurrentCalc="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88" i="3" l="1"/>
  <c r="G24" i="3"/>
  <c r="G25" i="3"/>
  <c r="G26" i="3"/>
  <c r="G27" i="3"/>
  <c r="G30" i="3"/>
  <c r="G31" i="3"/>
  <c r="G32" i="3"/>
  <c r="G33" i="3"/>
  <c r="G34" i="3"/>
  <c r="G35" i="3"/>
  <c r="G36" i="3"/>
  <c r="G37" i="3"/>
  <c r="G38" i="3"/>
  <c r="G39" i="3"/>
  <c r="G40" i="3"/>
  <c r="G41" i="3"/>
  <c r="G43" i="3"/>
  <c r="G44" i="3"/>
  <c r="G45" i="3"/>
  <c r="G46" i="3"/>
  <c r="G47" i="3"/>
  <c r="G50" i="3"/>
  <c r="G51" i="3"/>
  <c r="G52" i="3"/>
  <c r="G53" i="3"/>
  <c r="G54" i="3"/>
  <c r="G55" i="3"/>
  <c r="G56" i="3"/>
  <c r="G59" i="3"/>
  <c r="G60" i="3"/>
  <c r="G61" i="3"/>
  <c r="G62" i="3"/>
  <c r="G63" i="3"/>
  <c r="G64" i="3"/>
  <c r="G65" i="3"/>
  <c r="G66" i="3"/>
  <c r="G69" i="3"/>
  <c r="G70" i="3"/>
  <c r="G71" i="3"/>
  <c r="G72" i="3"/>
  <c r="G73" i="3"/>
  <c r="G74" i="3"/>
  <c r="G77" i="3"/>
  <c r="G78" i="3"/>
  <c r="G79" i="3"/>
  <c r="G80" i="3"/>
  <c r="G81" i="3"/>
  <c r="G82" i="3"/>
  <c r="G85" i="3"/>
  <c r="G86" i="3"/>
  <c r="G20" i="3"/>
  <c r="G18" i="3"/>
  <c r="G16" i="3"/>
  <c r="G14" i="3"/>
  <c r="G12" i="3"/>
  <c r="G10" i="3"/>
  <c r="G89" i="3"/>
  <c r="G90" i="3"/>
  <c r="G91" i="3"/>
</calcChain>
</file>

<file path=xl/sharedStrings.xml><?xml version="1.0" encoding="utf-8"?>
<sst xmlns="http://schemas.openxmlformats.org/spreadsheetml/2006/main" count="317" uniqueCount="146">
  <si>
    <t xml:space="preserve">RED.
BR. </t>
  </si>
  <si>
    <t>STAVKA</t>
  </si>
  <si>
    <t>JED. 
MJERA</t>
  </si>
  <si>
    <t>KOLIČINA</t>
  </si>
  <si>
    <t>CIJENA</t>
  </si>
  <si>
    <t>UKUPNO</t>
  </si>
  <si>
    <t>Jedinica</t>
  </si>
  <si>
    <t>Količina</t>
  </si>
  <si>
    <t>Cijena</t>
  </si>
  <si>
    <t>Ukupno</t>
  </si>
  <si>
    <t>kpl</t>
  </si>
  <si>
    <t>kom</t>
  </si>
  <si>
    <t>Dobava</t>
  </si>
  <si>
    <t>Kupac:</t>
  </si>
  <si>
    <t>Adresa:</t>
  </si>
  <si>
    <t>OIB:</t>
  </si>
  <si>
    <t>KPL</t>
  </si>
  <si>
    <t>m'</t>
  </si>
  <si>
    <t>Spojni materijal za cjevovode koji se sastoji od kompresivnih ili elektrofuzijskih spojnica i teflonskih brtvila.</t>
  </si>
  <si>
    <t>RAZVODI U POLJU</t>
  </si>
  <si>
    <t>LATERALNA MREŽA KAP PO KAP</t>
  </si>
  <si>
    <t>Čepovi za crijeva 16 mm</t>
  </si>
  <si>
    <t>Ostali spojni materijal</t>
  </si>
  <si>
    <t>INSTALACIJA</t>
  </si>
  <si>
    <t>Cijev PEHD 75 PN10</t>
  </si>
  <si>
    <t>Cijev PEHD 63 PN10</t>
  </si>
  <si>
    <t>Elektromagnetski hidraulični ventil 2" s regulatorom tlaka</t>
  </si>
  <si>
    <t>Ozračni vakuum ventil</t>
  </si>
  <si>
    <t>GLAVNA I RAZVODNA MREŽA</t>
  </si>
  <si>
    <t>Montaža</t>
  </si>
  <si>
    <t xml:space="preserve">A-ZEMLJANI RADOVI </t>
  </si>
  <si>
    <t>ISKOP ROVA</t>
  </si>
  <si>
    <t>POSTELJICA CJEVOVODA</t>
  </si>
  <si>
    <t>m3</t>
  </si>
  <si>
    <t xml:space="preserve">OBLOGA CJEVOVODA </t>
  </si>
  <si>
    <t>Iskop zemlje B kategorije za rov cjevovoda širine po normalnim profilima i dubine prema uzduznim presjecima. Rad na iskopu vrši se dubine 0,8 m,
širine 0,3 m, s odbacivanjem na min. 1 m od ruba rova. Iskop se uglavnom predviđa strojno pomoću prikladne mehanizacije (bagera ili rovokopača ), dok se ručno predviđa samo na mjestima gdje se iskop ne može izvršiti mehanizacijom (gdje smetaju postojeći
podzemni objekti kao vodovodi, kablovi, blizina drugih
građevina i dr.).</t>
  </si>
  <si>
    <t xml:space="preserve">m </t>
  </si>
  <si>
    <t>Doprema, transport i ugradnja čistog suhog pijeska ili sitnog šljunka (granulacije 0 - 16 mm) za izradu
posteljice u rovu cjevovoda, debljine 10 cm. U jediničnu cijenu uključiti sav dodatan rad i materijal.</t>
  </si>
  <si>
    <t>Zatrpavanje rova cjevovoda materijalom iz Iskopa. Zatrpavanje izvoditi nakon izvedbe obloge cijevi pijeskom, u dvije faze i to: Prvo se zatrpava rov u sloju cca 35 cm, uz pažljivo nabijanje lakim strojnim nabijačima. Nakon toga se vrši zatrpavanje uz razastiranje materijala u slojevima od 50 cm uz snažno nabijanje  do potpune zbijenosti. Obračun po  kubiku stvarno izvedenih količina.</t>
  </si>
  <si>
    <t>Doprema, transport i ugradnja čistog suhog pijeska ili sitnog šljunka (granulacije 0 - 16 mm) u rovu
cjevovoda, za zasipanje cjevovoda do 10 cm iznad tjemena cijevi. Nasipavanje izvršiti tek kada je cjevovod spojen i tlačno ispitan. U jediničnu cijenu uključiti sav dodatan rad i materijal.</t>
  </si>
  <si>
    <t>ISKOP TERENA ZA PODLOGU VENTILSKOG SKLOPA I GLAVU SUSTAVA</t>
  </si>
  <si>
    <t xml:space="preserve">Doprema, transport i ugradnja čistog  šljunka (granulacije 16-32 mm) za zasipanje podloge glave sustava 20 cm.  </t>
  </si>
  <si>
    <t>PODLOGA ZA GLAVE SUSTAVA</t>
  </si>
  <si>
    <t>ZATRPAVANJE MATERIJALOM IZ ISKOPA CIJEVOVODA I POGLOGE ZA GLAVU SUSTAVA</t>
  </si>
  <si>
    <t xml:space="preserve">B-MONTAŽERSKI RADOVI </t>
  </si>
  <si>
    <t xml:space="preserve">UKUPNO BEZ PDV-A </t>
  </si>
  <si>
    <t>TROŠKOVNIK</t>
  </si>
  <si>
    <t xml:space="preserve">Iskop zemlje B kategorije za  postavljanje šahti. Rad  na iskopu vrši se dubine 1 m širine 1 m, duljine 2 m s odbacivanjem na min. 1 m od ruba. Iskop se uglavnom predviđa strojno pomoću prikladne mehanizacije (bagera ili rovokopača ). </t>
  </si>
  <si>
    <t>Cijev PEHD 90 PN10</t>
  </si>
  <si>
    <t xml:space="preserve">Lateralno crijevo  HWD (heavy wall driplines), cijevi stjenke debljine 1 mm, vanjskog promjera 16,2 mm, unutarnjim promjerom 14,20 mm,  protoka kapaljke 1,6 l/h pri tlaku od 0.4-3,0 bar filtracijske površine od 39 mm² sa konstante K=1,6, eksponent X=0 (regulirane prema standardu ISO 9261 od strane proizvođača), sa integriranom samokompenzirajućom kapaljkom na razmaku 0,3 m, Turbonet vodenim prolazom za bolju efikasnost ispiranja i neulazak sedimenta u kapaljku. </t>
  </si>
  <si>
    <t>1.1</t>
  </si>
  <si>
    <t>1.2</t>
  </si>
  <si>
    <t>1.3</t>
  </si>
  <si>
    <t>1.4</t>
  </si>
  <si>
    <t>Regulator tlaka 1"</t>
  </si>
  <si>
    <t>Vodomjer 1"</t>
  </si>
  <si>
    <t>Kutija za ventile</t>
  </si>
  <si>
    <t>5.7</t>
  </si>
  <si>
    <t>Cijev PEHD 32 PN10</t>
  </si>
  <si>
    <t>Spojno crijevo s brtvom i zub start spojnicom</t>
  </si>
  <si>
    <t>Ventil 16* 16 mm rastavljivi</t>
  </si>
  <si>
    <t>Prirubnica 90 mm PN16</t>
  </si>
  <si>
    <t>Prirubnički tuljak 90 mm PN16</t>
  </si>
  <si>
    <t>Zasun leptir ventil 3"</t>
  </si>
  <si>
    <t xml:space="preserve">Vodomjer 3" </t>
  </si>
  <si>
    <t>PE prirubnica s tuljkom 90 mm</t>
  </si>
  <si>
    <t>ŠAHT 3</t>
  </si>
  <si>
    <t>ŠAHT 4</t>
  </si>
  <si>
    <t>ŠAHT 5</t>
  </si>
  <si>
    <t>Instalacija glavnih električnih i hidrauličkih komponenti te cjevovoda. Obuhvaća instalaciju  glave sustava, ventila u polju, montažu glavnih i razvodnih cjevoda te spojeve za lateralna crijeva. Svi podzemni spojevi i testiranje sustava, puštanje u rad i obuka poslužioca sustava navodnjavanja u obvezi su izvođača radova. Instalacija ne podrazumijeva razvlačenje lateralnih crijeva.</t>
  </si>
  <si>
    <t>AUTOMATIKA</t>
  </si>
  <si>
    <t>Spojni materijal za kabele</t>
  </si>
  <si>
    <t>2</t>
  </si>
  <si>
    <t>2.1</t>
  </si>
  <si>
    <t>2.2</t>
  </si>
  <si>
    <t>2.3</t>
  </si>
  <si>
    <t>3</t>
  </si>
  <si>
    <t>2.4</t>
  </si>
  <si>
    <t>2.5</t>
  </si>
  <si>
    <t>2.6</t>
  </si>
  <si>
    <t>2.7</t>
  </si>
  <si>
    <t>Kugla ventil 2"</t>
  </si>
  <si>
    <t>PE I spojnica 75x2M</t>
  </si>
  <si>
    <t>PE L 75</t>
  </si>
  <si>
    <t>3.1</t>
  </si>
  <si>
    <t>3.2</t>
  </si>
  <si>
    <t>3.3</t>
  </si>
  <si>
    <t>3.4</t>
  </si>
  <si>
    <t>3.5</t>
  </si>
  <si>
    <t>4</t>
  </si>
  <si>
    <t>4.1</t>
  </si>
  <si>
    <t>4.2</t>
  </si>
  <si>
    <t>4.3</t>
  </si>
  <si>
    <t>4.4</t>
  </si>
  <si>
    <t>4.5</t>
  </si>
  <si>
    <t>4.6</t>
  </si>
  <si>
    <t>4.7</t>
  </si>
  <si>
    <t>Poluautomatski filter 3"</t>
  </si>
  <si>
    <t>Reg. tlaka 3"</t>
  </si>
  <si>
    <t>Manometar 8 bar</t>
  </si>
  <si>
    <t>5</t>
  </si>
  <si>
    <t>5.1</t>
  </si>
  <si>
    <t>5.2</t>
  </si>
  <si>
    <t>5.3</t>
  </si>
  <si>
    <t>5.4</t>
  </si>
  <si>
    <t>5.5</t>
  </si>
  <si>
    <t>Zasun ventil 2"</t>
  </si>
  <si>
    <t>PE I 75x2M</t>
  </si>
  <si>
    <t>Reg. Tlaka 2"</t>
  </si>
  <si>
    <t>PE I 63x2M</t>
  </si>
  <si>
    <t>6</t>
  </si>
  <si>
    <t>6.1</t>
  </si>
  <si>
    <t>6.2</t>
  </si>
  <si>
    <t>6.3</t>
  </si>
  <si>
    <t>6.4</t>
  </si>
  <si>
    <t>6.5</t>
  </si>
  <si>
    <t>6.6</t>
  </si>
  <si>
    <t>7</t>
  </si>
  <si>
    <t>7.1</t>
  </si>
  <si>
    <t>7.2</t>
  </si>
  <si>
    <t>7.3</t>
  </si>
  <si>
    <t>7.5</t>
  </si>
  <si>
    <t>7.6</t>
  </si>
  <si>
    <t>8</t>
  </si>
  <si>
    <t>8.1</t>
  </si>
  <si>
    <t>8.2</t>
  </si>
  <si>
    <t>9</t>
  </si>
  <si>
    <t>9.1</t>
  </si>
  <si>
    <t>PDV</t>
  </si>
  <si>
    <t>Baterijski programator DC za minimalno 4 stanice</t>
  </si>
  <si>
    <t>Spojni materijal  se sastoji od kompresivnih ili elektrofuzijskih spojnica, PVC I metalnih fazonskih komada i teflonskih brtvila.</t>
  </si>
  <si>
    <t>Spojni materijal  se sastoji od kompresivnih ili elektrofuzijskih spojnica, PVC i metalnih fazonskih komada i teflonskih brtvila.</t>
  </si>
  <si>
    <t>Tipsko betonsko okno ili PE šaht prilagođen navedenom materijalu u grupi</t>
  </si>
  <si>
    <t>INSTITUT ZA JADRANSKE KULTURE IMELIORACIJU KRŠA SPLIT</t>
  </si>
  <si>
    <t>ŠAHT 3a + 3b</t>
  </si>
  <si>
    <t>2.8</t>
  </si>
  <si>
    <t>2.9</t>
  </si>
  <si>
    <t>2.10</t>
  </si>
  <si>
    <t>2.11</t>
  </si>
  <si>
    <t>2.12</t>
  </si>
  <si>
    <t>5.6</t>
  </si>
  <si>
    <t>5.8</t>
  </si>
  <si>
    <t>7.4</t>
  </si>
  <si>
    <t>Put Duilova 11</t>
  </si>
  <si>
    <t>UKUPNO S PDV-om</t>
  </si>
  <si>
    <t>Prilog 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</si>
</sst>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 #,##0.00_-;_-* &quot;-&quot;??_-;_-@_-"/>
    <numFmt numFmtId="165" formatCode="[$EUR]\ #,##0.00"/>
    <numFmt numFmtId="166" formatCode="_ [$€-2]\ * #,##0.00_ ;_ [$€-2]\ * \-#,##0.00_ ;_ [$€-2]\ * &quot;-&quot;??_ ;_ @_ "/>
    <numFmt numFmtId="167" formatCode="#,##0.00\ [$EUR]"/>
  </numFmts>
  <fonts count="20" x14ac:knownFonts="1">
    <font>
      <sz val="11"/>
      <color theme="1"/>
      <name val="Calibri"/>
      <family val="2"/>
      <scheme val="minor"/>
    </font>
    <font>
      <sz val="11"/>
      <color theme="1"/>
      <name val="Calibri"/>
      <family val="2"/>
      <charset val="238"/>
      <scheme val="minor"/>
    </font>
    <font>
      <sz val="10"/>
      <color theme="1"/>
      <name val="Calibri"/>
      <family val="2"/>
      <scheme val="minor"/>
    </font>
    <font>
      <sz val="12"/>
      <color theme="1"/>
      <name val="Calibri"/>
      <family val="2"/>
      <charset val="238"/>
      <scheme val="minor"/>
    </font>
    <font>
      <sz val="10"/>
      <name val="Arial"/>
      <family val="2"/>
    </font>
    <font>
      <sz val="10"/>
      <color theme="1"/>
      <name val="Times New Roman"/>
      <family val="1"/>
    </font>
    <font>
      <sz val="8"/>
      <color theme="1"/>
      <name val="Calibri"/>
      <family val="2"/>
      <scheme val="minor"/>
    </font>
    <font>
      <b/>
      <sz val="8"/>
      <color theme="1"/>
      <name val="Calibri"/>
      <family val="2"/>
      <scheme val="minor"/>
    </font>
    <font>
      <sz val="8"/>
      <color theme="1"/>
      <name val="Calibri"/>
      <family val="2"/>
      <charset val="238"/>
      <scheme val="minor"/>
    </font>
    <font>
      <b/>
      <sz val="8"/>
      <color rgb="FF000000"/>
      <name val="Times New Roman"/>
      <family val="1"/>
    </font>
    <font>
      <sz val="8"/>
      <color theme="1"/>
      <name val="Times New Roman"/>
      <family val="1"/>
    </font>
    <font>
      <sz val="8"/>
      <color rgb="FF000000"/>
      <name val="Times New Roman"/>
      <family val="1"/>
    </font>
    <font>
      <sz val="8"/>
      <color theme="1"/>
      <name val="Times New Roman"/>
      <family val="1"/>
      <charset val="238"/>
    </font>
    <font>
      <sz val="8"/>
      <color rgb="FF000000"/>
      <name val="Times New Roman"/>
      <family val="1"/>
      <charset val="238"/>
    </font>
    <font>
      <b/>
      <sz val="8"/>
      <color theme="1"/>
      <name val="Times New Roman"/>
      <family val="1"/>
    </font>
    <font>
      <sz val="8"/>
      <name val="Calibri"/>
      <family val="2"/>
      <charset val="238"/>
      <scheme val="minor"/>
    </font>
    <font>
      <sz val="8"/>
      <name val="Calibri"/>
      <family val="2"/>
      <scheme val="minor"/>
    </font>
    <font>
      <sz val="12"/>
      <color theme="1"/>
      <name val="Calibri"/>
      <family val="2"/>
      <scheme val="minor"/>
    </font>
    <font>
      <sz val="11"/>
      <color theme="1"/>
      <name val="Calibri"/>
      <family val="2"/>
      <scheme val="minor"/>
    </font>
    <font>
      <b/>
      <sz val="8"/>
      <color theme="1"/>
      <name val="Calibri"/>
      <family val="2"/>
      <charset val="238"/>
      <scheme val="minor"/>
    </font>
  </fonts>
  <fills count="6">
    <fill>
      <patternFill patternType="none"/>
    </fill>
    <fill>
      <patternFill patternType="gray125"/>
    </fill>
    <fill>
      <patternFill patternType="solid">
        <fgColor theme="3" tint="0.79998168889431442"/>
        <bgColor indexed="64"/>
      </patternFill>
    </fill>
    <fill>
      <patternFill patternType="solid">
        <fgColor theme="0" tint="-0.14999847407452621"/>
        <bgColor indexed="64"/>
      </patternFill>
    </fill>
    <fill>
      <patternFill patternType="solid">
        <fgColor theme="2" tint="-9.9978637043366805E-2"/>
        <bgColor indexed="64"/>
      </patternFill>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7">
    <xf numFmtId="0" fontId="0" fillId="0" borderId="0"/>
    <xf numFmtId="0" fontId="1" fillId="0" borderId="0"/>
    <xf numFmtId="0" fontId="1" fillId="0" borderId="0"/>
    <xf numFmtId="0" fontId="3" fillId="0" borderId="0"/>
    <xf numFmtId="0" fontId="1" fillId="0" borderId="0"/>
    <xf numFmtId="0" fontId="4" fillId="0" borderId="0"/>
    <xf numFmtId="164" fontId="18" fillId="0" borderId="0" applyFont="0" applyFill="0" applyBorder="0" applyAlignment="0" applyProtection="0"/>
  </cellStyleXfs>
  <cellXfs count="85">
    <xf numFmtId="0" fontId="0" fillId="0" borderId="0" xfId="0"/>
    <xf numFmtId="0" fontId="0" fillId="0" borderId="0" xfId="0" applyAlignment="1">
      <alignment vertical="center"/>
    </xf>
    <xf numFmtId="0" fontId="2" fillId="0" borderId="0" xfId="0" applyFont="1" applyAlignment="1">
      <alignment horizontal="center"/>
    </xf>
    <xf numFmtId="0" fontId="2" fillId="0" borderId="0" xfId="0" applyFont="1"/>
    <xf numFmtId="0" fontId="2" fillId="0" borderId="0" xfId="0" applyFont="1" applyAlignment="1">
      <alignment horizontal="center" vertical="center"/>
    </xf>
    <xf numFmtId="165" fontId="2" fillId="0" borderId="0" xfId="0" applyNumberFormat="1" applyFont="1"/>
    <xf numFmtId="0" fontId="4" fillId="0" borderId="0" xfId="5" applyAlignment="1" applyProtection="1">
      <alignment vertical="center"/>
      <protection locked="0"/>
    </xf>
    <xf numFmtId="3" fontId="4" fillId="0" borderId="0" xfId="5" applyNumberFormat="1" applyAlignment="1" applyProtection="1">
      <alignment horizontal="center" vertical="center"/>
      <protection locked="0"/>
    </xf>
    <xf numFmtId="49" fontId="4" fillId="0" borderId="0" xfId="5" applyNumberFormat="1" applyAlignment="1" applyProtection="1">
      <alignment horizontal="center" vertical="center"/>
      <protection locked="0"/>
    </xf>
    <xf numFmtId="166" fontId="4" fillId="0" borderId="0" xfId="5" applyNumberFormat="1" applyAlignment="1" applyProtection="1">
      <alignment vertical="center"/>
      <protection locked="0"/>
    </xf>
    <xf numFmtId="167" fontId="2" fillId="0" borderId="0" xfId="0" applyNumberFormat="1" applyFont="1"/>
    <xf numFmtId="0" fontId="5" fillId="0" borderId="0" xfId="0" applyFont="1"/>
    <xf numFmtId="167" fontId="5" fillId="0" borderId="0" xfId="0" applyNumberFormat="1" applyFont="1"/>
    <xf numFmtId="0" fontId="8" fillId="0" borderId="1" xfId="0" applyFont="1" applyBorder="1" applyAlignment="1">
      <alignment horizontal="center" vertical="center" wrapText="1"/>
    </xf>
    <xf numFmtId="3" fontId="8" fillId="0" borderId="1" xfId="0" applyNumberFormat="1" applyFont="1" applyBorder="1" applyAlignment="1">
      <alignment horizontal="center" vertical="center"/>
    </xf>
    <xf numFmtId="165" fontId="7" fillId="0" borderId="1" xfId="0" applyNumberFormat="1" applyFont="1" applyBorder="1" applyAlignment="1">
      <alignment horizontal="center" vertical="center"/>
    </xf>
    <xf numFmtId="0" fontId="9" fillId="3" borderId="1" xfId="0" applyFont="1" applyFill="1" applyBorder="1" applyAlignment="1">
      <alignment horizontal="left" vertical="top"/>
    </xf>
    <xf numFmtId="0" fontId="9" fillId="4" borderId="1" xfId="0" applyFont="1" applyFill="1" applyBorder="1" applyAlignment="1">
      <alignment vertical="top"/>
    </xf>
    <xf numFmtId="0" fontId="8" fillId="4" borderId="1" xfId="0" applyFont="1" applyFill="1" applyBorder="1" applyAlignment="1">
      <alignment horizontal="center" vertical="center" wrapText="1"/>
    </xf>
    <xf numFmtId="3" fontId="8" fillId="4" borderId="1" xfId="0" applyNumberFormat="1" applyFont="1" applyFill="1" applyBorder="1" applyAlignment="1">
      <alignment horizontal="center" vertical="center"/>
    </xf>
    <xf numFmtId="165" fontId="7" fillId="4" borderId="1" xfId="0" applyNumberFormat="1" applyFont="1" applyFill="1" applyBorder="1" applyAlignment="1">
      <alignment horizontal="center" vertical="center"/>
    </xf>
    <xf numFmtId="0" fontId="8" fillId="0" borderId="1" xfId="0" applyFont="1" applyBorder="1" applyAlignment="1">
      <alignment horizontal="center" vertical="center"/>
    </xf>
    <xf numFmtId="165" fontId="6" fillId="0" borderId="1" xfId="0" applyNumberFormat="1" applyFont="1" applyBorder="1" applyAlignment="1">
      <alignment horizontal="center" vertical="center"/>
    </xf>
    <xf numFmtId="0" fontId="12" fillId="0" borderId="1" xfId="0" applyFont="1" applyBorder="1" applyAlignment="1">
      <alignment horizontal="center" vertical="center"/>
    </xf>
    <xf numFmtId="167" fontId="10" fillId="0" borderId="1" xfId="0" applyNumberFormat="1" applyFont="1" applyBorder="1" applyAlignment="1">
      <alignment horizontal="center" vertical="center"/>
    </xf>
    <xf numFmtId="0" fontId="13" fillId="0" borderId="1" xfId="0" applyFont="1" applyBorder="1" applyAlignment="1">
      <alignment horizontal="center" vertical="center"/>
    </xf>
    <xf numFmtId="167" fontId="13" fillId="0" borderId="1" xfId="0" applyNumberFormat="1" applyFont="1" applyBorder="1" applyAlignment="1">
      <alignment horizontal="center" vertical="center"/>
    </xf>
    <xf numFmtId="165" fontId="8" fillId="0" borderId="1" xfId="0" applyNumberFormat="1" applyFont="1" applyBorder="1" applyAlignment="1">
      <alignment horizontal="center" vertical="center"/>
    </xf>
    <xf numFmtId="0" fontId="14" fillId="4" borderId="1" xfId="0" applyFont="1" applyFill="1" applyBorder="1" applyAlignment="1">
      <alignment horizontal="left" vertical="top"/>
    </xf>
    <xf numFmtId="0" fontId="11" fillId="4" borderId="1" xfId="0" applyFont="1" applyFill="1" applyBorder="1" applyAlignment="1">
      <alignment vertical="top"/>
    </xf>
    <xf numFmtId="0" fontId="13" fillId="4" borderId="1" xfId="0" applyFont="1" applyFill="1" applyBorder="1" applyAlignment="1">
      <alignment horizontal="center" vertical="center"/>
    </xf>
    <xf numFmtId="167" fontId="13" fillId="4" borderId="1" xfId="0" applyNumberFormat="1" applyFont="1" applyFill="1" applyBorder="1" applyAlignment="1">
      <alignment horizontal="center" vertical="center"/>
    </xf>
    <xf numFmtId="167" fontId="11" fillId="4" borderId="1" xfId="0" applyNumberFormat="1" applyFont="1" applyFill="1" applyBorder="1" applyAlignment="1">
      <alignment horizontal="center" vertical="center"/>
    </xf>
    <xf numFmtId="0" fontId="10" fillId="4" borderId="1" xfId="0" applyFont="1" applyFill="1" applyBorder="1" applyAlignment="1">
      <alignment horizontal="center" vertical="center"/>
    </xf>
    <xf numFmtId="1" fontId="6" fillId="0" borderId="1" xfId="1" applyNumberFormat="1" applyFont="1" applyBorder="1" applyAlignment="1">
      <alignment horizontal="left" vertical="top"/>
    </xf>
    <xf numFmtId="0" fontId="6" fillId="0" borderId="1" xfId="1" applyFont="1" applyBorder="1" applyAlignment="1">
      <alignment vertical="top"/>
    </xf>
    <xf numFmtId="0" fontId="8" fillId="0" borderId="1" xfId="1" applyFont="1" applyBorder="1" applyAlignment="1">
      <alignment horizontal="center" vertical="center"/>
    </xf>
    <xf numFmtId="3" fontId="8" fillId="0" borderId="1" xfId="1" quotePrefix="1" applyNumberFormat="1" applyFont="1" applyBorder="1" applyAlignment="1">
      <alignment horizontal="center" vertical="center"/>
    </xf>
    <xf numFmtId="165" fontId="6" fillId="0" borderId="1" xfId="1" quotePrefix="1" applyNumberFormat="1" applyFont="1" applyBorder="1" applyAlignment="1">
      <alignment horizontal="center" vertical="center"/>
    </xf>
    <xf numFmtId="0" fontId="6" fillId="0" borderId="1" xfId="1" applyFont="1" applyBorder="1" applyAlignment="1">
      <alignment horizontal="left" vertical="top"/>
    </xf>
    <xf numFmtId="0" fontId="15" fillId="0" borderId="1" xfId="1" applyFont="1" applyBorder="1" applyAlignment="1">
      <alignment horizontal="center" vertical="center"/>
    </xf>
    <xf numFmtId="3" fontId="15" fillId="0" borderId="1" xfId="1" quotePrefix="1" applyNumberFormat="1" applyFont="1" applyBorder="1" applyAlignment="1">
      <alignment horizontal="center" vertical="center"/>
    </xf>
    <xf numFmtId="165" fontId="6" fillId="0" borderId="1" xfId="1" applyNumberFormat="1" applyFont="1" applyBorder="1" applyAlignment="1">
      <alignment horizontal="center" vertical="center"/>
    </xf>
    <xf numFmtId="0" fontId="6" fillId="0" borderId="1" xfId="0" applyFont="1" applyBorder="1" applyAlignment="1">
      <alignment horizontal="left" vertical="top"/>
    </xf>
    <xf numFmtId="0" fontId="6" fillId="0" borderId="1" xfId="0" applyFont="1" applyBorder="1" applyAlignment="1">
      <alignment vertical="top"/>
    </xf>
    <xf numFmtId="3" fontId="8" fillId="0" borderId="1" xfId="1" applyNumberFormat="1" applyFont="1" applyBorder="1" applyAlignment="1">
      <alignment horizontal="center" vertical="center"/>
    </xf>
    <xf numFmtId="0" fontId="6" fillId="0" borderId="1" xfId="0" applyFont="1" applyBorder="1" applyAlignment="1">
      <alignment vertical="top" wrapText="1"/>
    </xf>
    <xf numFmtId="165" fontId="16" fillId="0" borderId="1" xfId="1" quotePrefix="1" applyNumberFormat="1" applyFont="1" applyBorder="1" applyAlignment="1">
      <alignment horizontal="center" vertical="center"/>
    </xf>
    <xf numFmtId="49" fontId="6" fillId="0" borderId="1" xfId="2" applyNumberFormat="1" applyFont="1" applyBorder="1" applyAlignment="1">
      <alignment vertical="top"/>
    </xf>
    <xf numFmtId="0" fontId="15" fillId="0" borderId="1" xfId="0" applyFont="1" applyBorder="1" applyAlignment="1">
      <alignment horizontal="center" vertical="center"/>
    </xf>
    <xf numFmtId="3" fontId="15" fillId="0" borderId="1" xfId="1" applyNumberFormat="1" applyFont="1" applyBorder="1" applyAlignment="1">
      <alignment horizontal="center" vertical="center"/>
    </xf>
    <xf numFmtId="49" fontId="6" fillId="0" borderId="1" xfId="1" applyNumberFormat="1" applyFont="1" applyBorder="1" applyAlignment="1">
      <alignment vertical="top" wrapText="1"/>
    </xf>
    <xf numFmtId="0" fontId="6" fillId="0" borderId="1" xfId="1" applyFont="1" applyBorder="1" applyAlignment="1">
      <alignment vertical="top" wrapText="1"/>
    </xf>
    <xf numFmtId="165" fontId="6" fillId="2" borderId="1" xfId="1" quotePrefix="1" applyNumberFormat="1" applyFont="1" applyFill="1" applyBorder="1" applyAlignment="1">
      <alignment horizontal="center" vertical="center"/>
    </xf>
    <xf numFmtId="0" fontId="6" fillId="0" borderId="0" xfId="0" applyFont="1" applyAlignment="1">
      <alignment horizontal="left" vertical="top"/>
    </xf>
    <xf numFmtId="0" fontId="6" fillId="0" borderId="0" xfId="0" applyFont="1" applyAlignment="1">
      <alignment vertical="top"/>
    </xf>
    <xf numFmtId="0" fontId="8" fillId="0" borderId="0" xfId="0" applyFont="1" applyAlignment="1">
      <alignment horizontal="center" vertical="center"/>
    </xf>
    <xf numFmtId="165" fontId="6" fillId="0" borderId="0" xfId="0" applyNumberFormat="1" applyFont="1" applyAlignment="1">
      <alignment horizontal="center" vertical="center"/>
    </xf>
    <xf numFmtId="49" fontId="7" fillId="0" borderId="1" xfId="0" applyNumberFormat="1" applyFont="1" applyBorder="1" applyAlignment="1">
      <alignment horizontal="center" vertical="top" wrapText="1"/>
    </xf>
    <xf numFmtId="49" fontId="9" fillId="3" borderId="1" xfId="0" applyNumberFormat="1" applyFont="1" applyFill="1" applyBorder="1" applyAlignment="1">
      <alignment horizontal="center" vertical="top"/>
    </xf>
    <xf numFmtId="49" fontId="10" fillId="0" borderId="1" xfId="0" applyNumberFormat="1" applyFont="1" applyBorder="1" applyAlignment="1">
      <alignment horizontal="center" vertical="top"/>
    </xf>
    <xf numFmtId="49" fontId="9" fillId="0" borderId="1" xfId="0" applyNumberFormat="1" applyFont="1" applyBorder="1" applyAlignment="1">
      <alignment horizontal="center" vertical="top"/>
    </xf>
    <xf numFmtId="49" fontId="14" fillId="0" borderId="1" xfId="0" applyNumberFormat="1" applyFont="1" applyBorder="1" applyAlignment="1">
      <alignment horizontal="center" vertical="top"/>
    </xf>
    <xf numFmtId="49" fontId="9" fillId="4" borderId="1" xfId="0" applyNumberFormat="1" applyFont="1" applyFill="1" applyBorder="1" applyAlignment="1">
      <alignment horizontal="center" vertical="top"/>
    </xf>
    <xf numFmtId="49" fontId="6" fillId="0" borderId="1" xfId="1" applyNumberFormat="1" applyFont="1" applyBorder="1" applyAlignment="1">
      <alignment horizontal="center" vertical="top"/>
    </xf>
    <xf numFmtId="49" fontId="6" fillId="0" borderId="1" xfId="0" applyNumberFormat="1" applyFont="1" applyBorder="1" applyAlignment="1">
      <alignment horizontal="center" vertical="top"/>
    </xf>
    <xf numFmtId="49" fontId="6" fillId="0" borderId="1" xfId="6" applyNumberFormat="1" applyFont="1" applyBorder="1" applyAlignment="1">
      <alignment horizontal="center" vertical="top"/>
    </xf>
    <xf numFmtId="49" fontId="6" fillId="2" borderId="1" xfId="1" applyNumberFormat="1" applyFont="1" applyFill="1" applyBorder="1" applyAlignment="1">
      <alignment horizontal="center" vertical="top"/>
    </xf>
    <xf numFmtId="49" fontId="6" fillId="0" borderId="0" xfId="0" applyNumberFormat="1" applyFont="1" applyAlignment="1">
      <alignment horizontal="center" vertical="top"/>
    </xf>
    <xf numFmtId="49" fontId="6" fillId="0" borderId="1" xfId="2" applyNumberFormat="1" applyFont="1" applyBorder="1" applyAlignment="1">
      <alignment vertical="top" wrapText="1"/>
    </xf>
    <xf numFmtId="165" fontId="2" fillId="5" borderId="0" xfId="0" applyNumberFormat="1" applyFont="1" applyFill="1"/>
    <xf numFmtId="0" fontId="6" fillId="0" borderId="2" xfId="1" applyFont="1" applyBorder="1" applyAlignment="1">
      <alignment horizontal="center" vertical="top" wrapText="1"/>
    </xf>
    <xf numFmtId="0" fontId="6" fillId="0" borderId="3" xfId="1" applyFont="1" applyBorder="1" applyAlignment="1">
      <alignment horizontal="center" vertical="top" wrapText="1"/>
    </xf>
    <xf numFmtId="0" fontId="7" fillId="0" borderId="1" xfId="0" applyFont="1" applyBorder="1" applyAlignment="1">
      <alignment horizontal="left"/>
    </xf>
    <xf numFmtId="0" fontId="10" fillId="0" borderId="1" xfId="0" applyFont="1" applyBorder="1" applyAlignment="1">
      <alignment horizontal="left" wrapText="1"/>
    </xf>
    <xf numFmtId="0" fontId="6" fillId="0" borderId="2" xfId="1" applyFont="1" applyBorder="1" applyAlignment="1">
      <alignment horizontal="center" vertical="top"/>
    </xf>
    <xf numFmtId="0" fontId="6" fillId="0" borderId="3" xfId="1" applyFont="1" applyBorder="1" applyAlignment="1">
      <alignment horizontal="center" vertical="top"/>
    </xf>
    <xf numFmtId="0" fontId="11" fillId="0" borderId="1" xfId="0" applyFont="1" applyBorder="1" applyAlignment="1">
      <alignment horizontal="left" wrapText="1"/>
    </xf>
    <xf numFmtId="0" fontId="11" fillId="0" borderId="1" xfId="0" applyFont="1" applyBorder="1" applyAlignment="1">
      <alignment horizontal="left"/>
    </xf>
    <xf numFmtId="0" fontId="6" fillId="2" borderId="1" xfId="1" applyFont="1" applyFill="1" applyBorder="1" applyAlignment="1">
      <alignment horizontal="left"/>
    </xf>
    <xf numFmtId="0" fontId="17" fillId="0" borderId="0" xfId="0" applyFont="1" applyAlignment="1">
      <alignment horizontal="center" vertical="top"/>
    </xf>
    <xf numFmtId="0" fontId="6" fillId="0" borderId="0" xfId="0" applyFont="1" applyAlignment="1">
      <alignment horizontal="left"/>
    </xf>
    <xf numFmtId="0" fontId="7" fillId="0" borderId="0" xfId="0" applyFont="1" applyAlignment="1">
      <alignment horizontal="left"/>
    </xf>
    <xf numFmtId="0" fontId="19" fillId="0" borderId="0" xfId="0" applyFont="1" applyAlignment="1">
      <alignment horizontal="left"/>
    </xf>
    <xf numFmtId="49" fontId="19" fillId="0" borderId="0" xfId="0" applyNumberFormat="1" applyFont="1" applyAlignment="1">
      <alignment horizontal="center" vertical="top"/>
    </xf>
  </cellXfs>
  <cellStyles count="7">
    <cellStyle name="Normal 2" xfId="2" xr:uid="{00000000-0005-0000-0000-000000000000}"/>
    <cellStyle name="Normal 2 2 2" xfId="5" xr:uid="{00000000-0005-0000-0000-000001000000}"/>
    <cellStyle name="Normal 2 3" xfId="4" xr:uid="{00000000-0005-0000-0000-000002000000}"/>
    <cellStyle name="Normal 3" xfId="1" xr:uid="{00000000-0005-0000-0000-000003000000}"/>
    <cellStyle name="Normal 4" xfId="3" xr:uid="{00000000-0005-0000-0000-000004000000}"/>
    <cellStyle name="Normalno" xfId="0" builtinId="0"/>
    <cellStyle name="Zarez" xfId="6"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91"/>
  <sheetViews>
    <sheetView tabSelected="1" zoomScale="156" workbookViewId="0">
      <selection sqref="A1:B1"/>
    </sheetView>
  </sheetViews>
  <sheetFormatPr defaultColWidth="9.28515625" defaultRowHeight="15" x14ac:dyDescent="0.25"/>
  <cols>
    <col min="1" max="1" width="4.140625" style="68" customWidth="1"/>
    <col min="2" max="2" width="6.7109375" style="54" customWidth="1"/>
    <col min="3" max="3" width="27.7109375" style="55" customWidth="1"/>
    <col min="4" max="4" width="7.140625" style="56" customWidth="1"/>
    <col min="5" max="5" width="10.28515625" style="56" customWidth="1"/>
    <col min="6" max="6" width="10.7109375" style="57" customWidth="1"/>
    <col min="7" max="7" width="11.85546875" style="57" customWidth="1"/>
    <col min="8" max="8" width="12.42578125" style="1" bestFit="1" customWidth="1"/>
    <col min="9" max="9" width="12.28515625" style="1" bestFit="1" customWidth="1"/>
    <col min="10" max="10" width="23.42578125" style="1" customWidth="1"/>
    <col min="11" max="11" width="12.28515625" style="1" bestFit="1" customWidth="1"/>
    <col min="12" max="16384" width="9.28515625" style="1"/>
  </cols>
  <sheetData>
    <row r="1" spans="1:10" x14ac:dyDescent="0.25">
      <c r="A1" s="84" t="s">
        <v>145</v>
      </c>
      <c r="B1" s="84"/>
    </row>
    <row r="2" spans="1:10" ht="15.75" x14ac:dyDescent="0.25">
      <c r="A2" s="80" t="s">
        <v>46</v>
      </c>
      <c r="B2" s="80"/>
      <c r="C2" s="80"/>
      <c r="D2" s="80"/>
      <c r="E2" s="80"/>
      <c r="F2" s="80"/>
      <c r="G2" s="80"/>
    </row>
    <row r="3" spans="1:10" x14ac:dyDescent="0.2">
      <c r="A3" s="81" t="s">
        <v>13</v>
      </c>
      <c r="B3" s="81"/>
      <c r="C3" s="82" t="s">
        <v>133</v>
      </c>
      <c r="D3" s="82"/>
      <c r="E3" s="82"/>
      <c r="F3" s="82"/>
      <c r="G3" s="82"/>
    </row>
    <row r="4" spans="1:10" x14ac:dyDescent="0.2">
      <c r="A4" s="81" t="s">
        <v>14</v>
      </c>
      <c r="B4" s="81"/>
      <c r="C4" s="83" t="s">
        <v>143</v>
      </c>
      <c r="D4" s="83"/>
      <c r="E4" s="83"/>
      <c r="F4" s="83"/>
      <c r="G4" s="83"/>
    </row>
    <row r="5" spans="1:10" x14ac:dyDescent="0.2">
      <c r="A5" s="81" t="s">
        <v>15</v>
      </c>
      <c r="B5" s="81"/>
      <c r="C5" s="81">
        <v>90884993104</v>
      </c>
      <c r="D5" s="81"/>
      <c r="E5" s="81"/>
      <c r="F5" s="81"/>
      <c r="G5" s="81"/>
    </row>
    <row r="7" spans="1:10" ht="22.5" x14ac:dyDescent="0.2">
      <c r="A7" s="58" t="s">
        <v>0</v>
      </c>
      <c r="B7" s="73" t="s">
        <v>1</v>
      </c>
      <c r="C7" s="73"/>
      <c r="D7" s="13" t="s">
        <v>2</v>
      </c>
      <c r="E7" s="14" t="s">
        <v>3</v>
      </c>
      <c r="F7" s="15" t="s">
        <v>4</v>
      </c>
      <c r="G7" s="15" t="s">
        <v>5</v>
      </c>
    </row>
    <row r="8" spans="1:10" x14ac:dyDescent="0.25">
      <c r="A8" s="59"/>
      <c r="B8" s="16" t="s">
        <v>30</v>
      </c>
      <c r="C8" s="17"/>
      <c r="D8" s="18"/>
      <c r="E8" s="19"/>
      <c r="F8" s="20"/>
      <c r="G8" s="20"/>
    </row>
    <row r="9" spans="1:10" s="11" customFormat="1" ht="15" customHeight="1" x14ac:dyDescent="0.2">
      <c r="A9" s="60">
        <v>1</v>
      </c>
      <c r="B9" s="74" t="s">
        <v>31</v>
      </c>
      <c r="C9" s="74"/>
      <c r="D9" s="21" t="s">
        <v>6</v>
      </c>
      <c r="E9" s="14" t="s">
        <v>7</v>
      </c>
      <c r="F9" s="22" t="s">
        <v>8</v>
      </c>
      <c r="G9" s="22" t="s">
        <v>9</v>
      </c>
    </row>
    <row r="10" spans="1:10" s="11" customFormat="1" ht="114" customHeight="1" x14ac:dyDescent="0.2">
      <c r="A10" s="61"/>
      <c r="B10" s="77" t="s">
        <v>35</v>
      </c>
      <c r="C10" s="77"/>
      <c r="D10" s="23" t="s">
        <v>36</v>
      </c>
      <c r="E10" s="23">
        <v>450</v>
      </c>
      <c r="F10" s="24"/>
      <c r="G10" s="24">
        <f>E10*F10</f>
        <v>0</v>
      </c>
    </row>
    <row r="11" spans="1:10" s="11" customFormat="1" ht="31.9" customHeight="1" x14ac:dyDescent="0.2">
      <c r="A11" s="61">
        <v>2</v>
      </c>
      <c r="B11" s="77" t="s">
        <v>40</v>
      </c>
      <c r="C11" s="77"/>
      <c r="D11" s="21" t="s">
        <v>6</v>
      </c>
      <c r="E11" s="14" t="s">
        <v>7</v>
      </c>
      <c r="F11" s="22" t="s">
        <v>8</v>
      </c>
      <c r="G11" s="22" t="s">
        <v>9</v>
      </c>
      <c r="J11" s="12"/>
    </row>
    <row r="12" spans="1:10" s="11" customFormat="1" ht="67.150000000000006" customHeight="1" x14ac:dyDescent="0.2">
      <c r="A12" s="61"/>
      <c r="B12" s="77" t="s">
        <v>47</v>
      </c>
      <c r="C12" s="77"/>
      <c r="D12" s="23" t="s">
        <v>33</v>
      </c>
      <c r="E12" s="23">
        <v>6</v>
      </c>
      <c r="F12" s="24"/>
      <c r="G12" s="24">
        <f>E12*F12</f>
        <v>0</v>
      </c>
      <c r="J12" s="12"/>
    </row>
    <row r="13" spans="1:10" s="11" customFormat="1" ht="19.899999999999999" customHeight="1" x14ac:dyDescent="0.2">
      <c r="A13" s="61">
        <v>3</v>
      </c>
      <c r="B13" s="78" t="s">
        <v>32</v>
      </c>
      <c r="C13" s="78"/>
      <c r="D13" s="21" t="s">
        <v>6</v>
      </c>
      <c r="E13" s="14" t="s">
        <v>7</v>
      </c>
      <c r="F13" s="22" t="s">
        <v>8</v>
      </c>
      <c r="G13" s="22" t="s">
        <v>9</v>
      </c>
    </row>
    <row r="14" spans="1:10" s="11" customFormat="1" ht="49.9" customHeight="1" x14ac:dyDescent="0.2">
      <c r="A14" s="61"/>
      <c r="B14" s="77" t="s">
        <v>37</v>
      </c>
      <c r="C14" s="77"/>
      <c r="D14" s="25" t="s">
        <v>33</v>
      </c>
      <c r="E14" s="25">
        <v>20</v>
      </c>
      <c r="F14" s="26"/>
      <c r="G14" s="24">
        <f>E14*F14</f>
        <v>0</v>
      </c>
      <c r="J14" s="12"/>
    </row>
    <row r="15" spans="1:10" s="11" customFormat="1" ht="18" customHeight="1" x14ac:dyDescent="0.2">
      <c r="A15" s="61">
        <v>4</v>
      </c>
      <c r="B15" s="78" t="s">
        <v>34</v>
      </c>
      <c r="C15" s="78"/>
      <c r="D15" s="21" t="s">
        <v>6</v>
      </c>
      <c r="E15" s="14" t="s">
        <v>7</v>
      </c>
      <c r="F15" s="27" t="s">
        <v>8</v>
      </c>
      <c r="G15" s="22" t="s">
        <v>9</v>
      </c>
      <c r="J15" s="12"/>
    </row>
    <row r="16" spans="1:10" s="11" customFormat="1" ht="67.900000000000006" customHeight="1" x14ac:dyDescent="0.2">
      <c r="A16" s="61"/>
      <c r="B16" s="77" t="s">
        <v>39</v>
      </c>
      <c r="C16" s="77"/>
      <c r="D16" s="25" t="s">
        <v>33</v>
      </c>
      <c r="E16" s="25">
        <v>54</v>
      </c>
      <c r="F16" s="26"/>
      <c r="G16" s="24">
        <f>E16*F16</f>
        <v>0</v>
      </c>
    </row>
    <row r="17" spans="1:13" s="11" customFormat="1" ht="18" customHeight="1" x14ac:dyDescent="0.2">
      <c r="A17" s="61">
        <v>5</v>
      </c>
      <c r="B17" s="78" t="s">
        <v>42</v>
      </c>
      <c r="C17" s="78"/>
      <c r="D17" s="21" t="s">
        <v>6</v>
      </c>
      <c r="E17" s="14" t="s">
        <v>7</v>
      </c>
      <c r="F17" s="27" t="s">
        <v>8</v>
      </c>
      <c r="G17" s="22" t="s">
        <v>9</v>
      </c>
    </row>
    <row r="18" spans="1:13" s="11" customFormat="1" ht="31.15" customHeight="1" x14ac:dyDescent="0.2">
      <c r="A18" s="61"/>
      <c r="B18" s="77" t="s">
        <v>41</v>
      </c>
      <c r="C18" s="77"/>
      <c r="D18" s="25" t="s">
        <v>33</v>
      </c>
      <c r="E18" s="25">
        <v>3</v>
      </c>
      <c r="F18" s="26"/>
      <c r="G18" s="24">
        <f>E18*F18</f>
        <v>0</v>
      </c>
    </row>
    <row r="19" spans="1:13" s="11" customFormat="1" ht="31.9" customHeight="1" x14ac:dyDescent="0.2">
      <c r="A19" s="61">
        <v>6</v>
      </c>
      <c r="B19" s="74" t="s">
        <v>43</v>
      </c>
      <c r="C19" s="74"/>
      <c r="D19" s="21" t="s">
        <v>6</v>
      </c>
      <c r="E19" s="14" t="s">
        <v>7</v>
      </c>
      <c r="F19" s="22" t="s">
        <v>8</v>
      </c>
      <c r="G19" s="22" t="s">
        <v>9</v>
      </c>
    </row>
    <row r="20" spans="1:13" s="11" customFormat="1" ht="91.15" customHeight="1" x14ac:dyDescent="0.2">
      <c r="A20" s="62"/>
      <c r="B20" s="74" t="s">
        <v>38</v>
      </c>
      <c r="C20" s="74"/>
      <c r="D20" s="23" t="s">
        <v>33</v>
      </c>
      <c r="E20" s="23">
        <v>94.5</v>
      </c>
      <c r="F20" s="24"/>
      <c r="G20" s="24">
        <f>E20*F20</f>
        <v>0</v>
      </c>
    </row>
    <row r="21" spans="1:13" s="11" customFormat="1" ht="12.75" x14ac:dyDescent="0.2">
      <c r="A21" s="63"/>
      <c r="B21" s="28" t="s">
        <v>44</v>
      </c>
      <c r="C21" s="29"/>
      <c r="D21" s="30"/>
      <c r="E21" s="31"/>
      <c r="F21" s="32"/>
      <c r="G21" s="33"/>
    </row>
    <row r="22" spans="1:13" s="2" customFormat="1" ht="12.75" x14ac:dyDescent="0.2">
      <c r="A22" s="64"/>
      <c r="B22" s="34"/>
      <c r="C22" s="35"/>
      <c r="D22" s="36"/>
      <c r="E22" s="37"/>
      <c r="F22" s="38"/>
      <c r="G22" s="38"/>
    </row>
    <row r="23" spans="1:13" s="4" customFormat="1" ht="15" customHeight="1" x14ac:dyDescent="0.25">
      <c r="A23" s="64">
        <v>1</v>
      </c>
      <c r="B23" s="71" t="s">
        <v>28</v>
      </c>
      <c r="C23" s="72"/>
      <c r="D23" s="36" t="s">
        <v>6</v>
      </c>
      <c r="E23" s="45" t="s">
        <v>7</v>
      </c>
      <c r="F23" s="42" t="s">
        <v>8</v>
      </c>
      <c r="G23" s="42" t="s">
        <v>9</v>
      </c>
    </row>
    <row r="24" spans="1:13" s="3" customFormat="1" ht="12.75" x14ac:dyDescent="0.2">
      <c r="A24" s="66" t="s">
        <v>50</v>
      </c>
      <c r="B24" s="39" t="s">
        <v>12</v>
      </c>
      <c r="C24" s="48" t="s">
        <v>48</v>
      </c>
      <c r="D24" s="49" t="s">
        <v>17</v>
      </c>
      <c r="E24" s="41">
        <v>100</v>
      </c>
      <c r="F24" s="47"/>
      <c r="G24" s="47">
        <f>E24*F24</f>
        <v>0</v>
      </c>
      <c r="I24" s="5"/>
      <c r="J24" s="6"/>
      <c r="K24" s="7"/>
      <c r="L24" s="8"/>
      <c r="M24" s="9"/>
    </row>
    <row r="25" spans="1:13" s="3" customFormat="1" ht="12.75" x14ac:dyDescent="0.2">
      <c r="A25" s="64" t="s">
        <v>51</v>
      </c>
      <c r="B25" s="39" t="s">
        <v>12</v>
      </c>
      <c r="C25" s="48" t="s">
        <v>24</v>
      </c>
      <c r="D25" s="49" t="s">
        <v>17</v>
      </c>
      <c r="E25" s="41">
        <v>250</v>
      </c>
      <c r="F25" s="47"/>
      <c r="G25" s="47">
        <f t="shared" ref="G25:G27" si="0">E25*F25</f>
        <v>0</v>
      </c>
      <c r="I25" s="5"/>
      <c r="J25" s="6"/>
      <c r="K25" s="7"/>
      <c r="L25" s="8"/>
      <c r="M25" s="9"/>
    </row>
    <row r="26" spans="1:13" s="3" customFormat="1" ht="12.75" x14ac:dyDescent="0.2">
      <c r="A26" s="66" t="s">
        <v>52</v>
      </c>
      <c r="B26" s="39" t="s">
        <v>12</v>
      </c>
      <c r="C26" s="48" t="s">
        <v>25</v>
      </c>
      <c r="D26" s="49" t="s">
        <v>17</v>
      </c>
      <c r="E26" s="41">
        <v>150</v>
      </c>
      <c r="F26" s="47"/>
      <c r="G26" s="47">
        <f t="shared" si="0"/>
        <v>0</v>
      </c>
      <c r="I26" s="5"/>
      <c r="J26" s="6"/>
      <c r="K26" s="7"/>
      <c r="L26" s="8"/>
      <c r="M26" s="9"/>
    </row>
    <row r="27" spans="1:13" s="3" customFormat="1" ht="31.9" customHeight="1" x14ac:dyDescent="0.2">
      <c r="A27" s="64" t="s">
        <v>53</v>
      </c>
      <c r="B27" s="39" t="s">
        <v>12</v>
      </c>
      <c r="C27" s="46" t="s">
        <v>18</v>
      </c>
      <c r="D27" s="40" t="s">
        <v>10</v>
      </c>
      <c r="E27" s="50">
        <v>1</v>
      </c>
      <c r="F27" s="47"/>
      <c r="G27" s="47">
        <f t="shared" si="0"/>
        <v>0</v>
      </c>
      <c r="J27" s="5"/>
    </row>
    <row r="28" spans="1:13" x14ac:dyDescent="0.25">
      <c r="A28" s="65"/>
      <c r="B28" s="43"/>
      <c r="C28" s="44"/>
      <c r="D28" s="21"/>
      <c r="E28" s="21"/>
      <c r="F28" s="22"/>
      <c r="G28" s="22"/>
    </row>
    <row r="29" spans="1:13" s="4" customFormat="1" ht="15" customHeight="1" x14ac:dyDescent="0.25">
      <c r="A29" s="64" t="s">
        <v>72</v>
      </c>
      <c r="B29" s="71" t="s">
        <v>66</v>
      </c>
      <c r="C29" s="72"/>
      <c r="D29" s="36" t="s">
        <v>6</v>
      </c>
      <c r="E29" s="45" t="s">
        <v>7</v>
      </c>
      <c r="F29" s="42" t="s">
        <v>8</v>
      </c>
      <c r="G29" s="42" t="s">
        <v>9</v>
      </c>
    </row>
    <row r="30" spans="1:13" s="3" customFormat="1" ht="33.75" x14ac:dyDescent="0.2">
      <c r="A30" s="66" t="s">
        <v>73</v>
      </c>
      <c r="B30" s="39" t="s">
        <v>12</v>
      </c>
      <c r="C30" s="69" t="s">
        <v>132</v>
      </c>
      <c r="D30" s="49" t="s">
        <v>11</v>
      </c>
      <c r="E30" s="41">
        <v>1</v>
      </c>
      <c r="F30" s="47"/>
      <c r="G30" s="47">
        <f>E30*F30</f>
        <v>0</v>
      </c>
      <c r="I30" s="5"/>
      <c r="J30" s="6"/>
      <c r="K30" s="7"/>
      <c r="L30" s="8"/>
      <c r="M30" s="9"/>
    </row>
    <row r="31" spans="1:13" s="3" customFormat="1" ht="12.75" x14ac:dyDescent="0.2">
      <c r="A31" s="64" t="s">
        <v>74</v>
      </c>
      <c r="B31" s="39" t="s">
        <v>12</v>
      </c>
      <c r="C31" s="48" t="s">
        <v>61</v>
      </c>
      <c r="D31" s="49" t="s">
        <v>11</v>
      </c>
      <c r="E31" s="41">
        <v>4</v>
      </c>
      <c r="F31" s="47"/>
      <c r="G31" s="47">
        <f t="shared" ref="G31:G40" si="1">E31*F31</f>
        <v>0</v>
      </c>
      <c r="I31" s="5"/>
      <c r="J31" s="6"/>
      <c r="K31" s="7"/>
      <c r="L31" s="8"/>
      <c r="M31" s="9"/>
    </row>
    <row r="32" spans="1:13" s="3" customFormat="1" ht="12.75" x14ac:dyDescent="0.2">
      <c r="A32" s="66" t="s">
        <v>75</v>
      </c>
      <c r="B32" s="39" t="s">
        <v>12</v>
      </c>
      <c r="C32" s="48" t="s">
        <v>62</v>
      </c>
      <c r="D32" s="49" t="s">
        <v>11</v>
      </c>
      <c r="E32" s="41">
        <v>4</v>
      </c>
      <c r="F32" s="47"/>
      <c r="G32" s="47">
        <f t="shared" si="1"/>
        <v>0</v>
      </c>
      <c r="I32" s="5"/>
      <c r="J32" s="6"/>
      <c r="K32" s="7"/>
      <c r="L32" s="8"/>
      <c r="M32" s="9"/>
    </row>
    <row r="33" spans="1:13" s="3" customFormat="1" ht="12.75" x14ac:dyDescent="0.2">
      <c r="A33" s="64" t="s">
        <v>77</v>
      </c>
      <c r="B33" s="39" t="s">
        <v>12</v>
      </c>
      <c r="C33" s="48" t="s">
        <v>63</v>
      </c>
      <c r="D33" s="49" t="s">
        <v>11</v>
      </c>
      <c r="E33" s="41">
        <v>3</v>
      </c>
      <c r="F33" s="47"/>
      <c r="G33" s="47">
        <f t="shared" si="1"/>
        <v>0</v>
      </c>
      <c r="I33" s="5"/>
      <c r="J33" s="6"/>
      <c r="K33" s="7"/>
      <c r="L33" s="8"/>
      <c r="M33" s="9"/>
    </row>
    <row r="34" spans="1:13" s="3" customFormat="1" ht="12.75" x14ac:dyDescent="0.2">
      <c r="A34" s="66" t="s">
        <v>78</v>
      </c>
      <c r="B34" s="39" t="s">
        <v>12</v>
      </c>
      <c r="C34" s="48" t="s">
        <v>64</v>
      </c>
      <c r="D34" s="49" t="s">
        <v>11</v>
      </c>
      <c r="E34" s="41">
        <v>1</v>
      </c>
      <c r="F34" s="47"/>
      <c r="G34" s="47">
        <f t="shared" si="1"/>
        <v>0</v>
      </c>
      <c r="I34" s="5"/>
      <c r="J34" s="6"/>
      <c r="K34" s="7"/>
      <c r="L34" s="8"/>
      <c r="M34" s="9"/>
    </row>
    <row r="35" spans="1:13" s="3" customFormat="1" ht="12.75" x14ac:dyDescent="0.2">
      <c r="A35" s="64" t="s">
        <v>79</v>
      </c>
      <c r="B35" s="39" t="s">
        <v>12</v>
      </c>
      <c r="C35" s="48" t="s">
        <v>65</v>
      </c>
      <c r="D35" s="49" t="s">
        <v>10</v>
      </c>
      <c r="E35" s="41">
        <v>1</v>
      </c>
      <c r="F35" s="47"/>
      <c r="G35" s="47">
        <f t="shared" si="1"/>
        <v>0</v>
      </c>
      <c r="I35" s="5"/>
      <c r="J35" s="6"/>
      <c r="K35" s="7"/>
      <c r="L35" s="8"/>
      <c r="M35" s="9"/>
    </row>
    <row r="36" spans="1:13" s="3" customFormat="1" ht="12.75" x14ac:dyDescent="0.2">
      <c r="A36" s="66" t="s">
        <v>80</v>
      </c>
      <c r="B36" s="39" t="s">
        <v>12</v>
      </c>
      <c r="C36" s="48" t="s">
        <v>97</v>
      </c>
      <c r="D36" s="49" t="s">
        <v>11</v>
      </c>
      <c r="E36" s="41">
        <v>1</v>
      </c>
      <c r="F36" s="47"/>
      <c r="G36" s="47">
        <f t="shared" si="1"/>
        <v>0</v>
      </c>
      <c r="I36" s="5"/>
      <c r="J36" s="6"/>
      <c r="K36" s="7"/>
      <c r="L36" s="8"/>
      <c r="M36" s="9"/>
    </row>
    <row r="37" spans="1:13" s="3" customFormat="1" ht="12.75" x14ac:dyDescent="0.2">
      <c r="A37" s="64" t="s">
        <v>135</v>
      </c>
      <c r="B37" s="39" t="s">
        <v>12</v>
      </c>
      <c r="C37" s="48" t="s">
        <v>81</v>
      </c>
      <c r="D37" s="49" t="s">
        <v>11</v>
      </c>
      <c r="E37" s="41">
        <v>4</v>
      </c>
      <c r="F37" s="47"/>
      <c r="G37" s="47">
        <f t="shared" si="1"/>
        <v>0</v>
      </c>
      <c r="I37" s="5"/>
      <c r="J37" s="6"/>
      <c r="K37" s="7"/>
      <c r="L37" s="8"/>
      <c r="M37" s="9"/>
    </row>
    <row r="38" spans="1:13" s="3" customFormat="1" ht="12.75" x14ac:dyDescent="0.2">
      <c r="A38" s="66" t="s">
        <v>136</v>
      </c>
      <c r="B38" s="39" t="s">
        <v>12</v>
      </c>
      <c r="C38" s="48" t="s">
        <v>106</v>
      </c>
      <c r="D38" s="49" t="s">
        <v>11</v>
      </c>
      <c r="E38" s="41">
        <v>1</v>
      </c>
      <c r="F38" s="47"/>
      <c r="G38" s="47">
        <f t="shared" si="1"/>
        <v>0</v>
      </c>
      <c r="I38" s="5"/>
      <c r="J38" s="6"/>
      <c r="K38" s="7"/>
      <c r="L38" s="8"/>
      <c r="M38" s="9"/>
    </row>
    <row r="39" spans="1:13" s="3" customFormat="1" ht="12.75" x14ac:dyDescent="0.2">
      <c r="A39" s="64" t="s">
        <v>137</v>
      </c>
      <c r="B39" s="39" t="s">
        <v>12</v>
      </c>
      <c r="C39" s="48" t="s">
        <v>98</v>
      </c>
      <c r="D39" s="49" t="s">
        <v>11</v>
      </c>
      <c r="E39" s="41">
        <v>1</v>
      </c>
      <c r="F39" s="47"/>
      <c r="G39" s="47">
        <f t="shared" si="1"/>
        <v>0</v>
      </c>
      <c r="I39" s="5"/>
      <c r="J39" s="6"/>
      <c r="K39" s="7"/>
      <c r="L39" s="8"/>
      <c r="M39" s="9"/>
    </row>
    <row r="40" spans="1:13" s="3" customFormat="1" ht="12.75" x14ac:dyDescent="0.2">
      <c r="A40" s="66" t="s">
        <v>138</v>
      </c>
      <c r="B40" s="39" t="s">
        <v>12</v>
      </c>
      <c r="C40" s="48" t="s">
        <v>99</v>
      </c>
      <c r="D40" s="49" t="s">
        <v>10</v>
      </c>
      <c r="E40" s="41">
        <v>2</v>
      </c>
      <c r="F40" s="47"/>
      <c r="G40" s="47">
        <f t="shared" si="1"/>
        <v>0</v>
      </c>
      <c r="I40" s="5"/>
      <c r="J40" s="6"/>
      <c r="K40" s="7"/>
      <c r="L40" s="8"/>
      <c r="M40" s="9"/>
    </row>
    <row r="41" spans="1:13" s="3" customFormat="1" ht="45" x14ac:dyDescent="0.2">
      <c r="A41" s="64" t="s">
        <v>139</v>
      </c>
      <c r="B41" s="39" t="s">
        <v>12</v>
      </c>
      <c r="C41" s="46" t="s">
        <v>131</v>
      </c>
      <c r="D41" s="49" t="s">
        <v>10</v>
      </c>
      <c r="E41" s="41">
        <v>1</v>
      </c>
      <c r="F41" s="47"/>
      <c r="G41" s="47">
        <f>E41*F41</f>
        <v>0</v>
      </c>
      <c r="I41" s="5"/>
      <c r="J41" s="6"/>
      <c r="K41" s="7"/>
      <c r="L41" s="8"/>
      <c r="M41" s="9"/>
    </row>
    <row r="42" spans="1:13" s="4" customFormat="1" ht="15" customHeight="1" x14ac:dyDescent="0.25">
      <c r="A42" s="64" t="s">
        <v>76</v>
      </c>
      <c r="B42" s="71" t="s">
        <v>134</v>
      </c>
      <c r="C42" s="72"/>
      <c r="D42" s="36" t="s">
        <v>6</v>
      </c>
      <c r="E42" s="45" t="s">
        <v>7</v>
      </c>
      <c r="F42" s="42" t="s">
        <v>8</v>
      </c>
      <c r="G42" s="42" t="s">
        <v>9</v>
      </c>
    </row>
    <row r="43" spans="1:13" s="3" customFormat="1" ht="12.75" x14ac:dyDescent="0.2">
      <c r="A43" s="66" t="s">
        <v>84</v>
      </c>
      <c r="B43" s="39" t="s">
        <v>12</v>
      </c>
      <c r="C43" s="48" t="s">
        <v>81</v>
      </c>
      <c r="D43" s="49" t="s">
        <v>11</v>
      </c>
      <c r="E43" s="41">
        <v>6</v>
      </c>
      <c r="F43" s="47"/>
      <c r="G43" s="47">
        <f>E43*F43</f>
        <v>0</v>
      </c>
      <c r="I43" s="5"/>
      <c r="J43" s="6"/>
      <c r="K43" s="7"/>
      <c r="L43" s="8"/>
      <c r="M43" s="9"/>
    </row>
    <row r="44" spans="1:13" s="3" customFormat="1" ht="12.75" x14ac:dyDescent="0.2">
      <c r="A44" s="64" t="s">
        <v>85</v>
      </c>
      <c r="B44" s="39" t="s">
        <v>12</v>
      </c>
      <c r="C44" s="48" t="s">
        <v>82</v>
      </c>
      <c r="D44" s="49" t="s">
        <v>11</v>
      </c>
      <c r="E44" s="41">
        <v>2</v>
      </c>
      <c r="F44" s="47"/>
      <c r="G44" s="47">
        <f t="shared" ref="G44:G47" si="2">E44*F44</f>
        <v>0</v>
      </c>
      <c r="I44" s="5"/>
      <c r="J44" s="6"/>
      <c r="K44" s="7"/>
      <c r="L44" s="8"/>
      <c r="M44" s="9"/>
    </row>
    <row r="45" spans="1:13" s="3" customFormat="1" ht="12.75" x14ac:dyDescent="0.2">
      <c r="A45" s="66" t="s">
        <v>86</v>
      </c>
      <c r="B45" s="39" t="s">
        <v>12</v>
      </c>
      <c r="C45" s="48" t="s">
        <v>83</v>
      </c>
      <c r="D45" s="49" t="s">
        <v>11</v>
      </c>
      <c r="E45" s="41">
        <v>2</v>
      </c>
      <c r="F45" s="47"/>
      <c r="G45" s="47">
        <f t="shared" si="2"/>
        <v>0</v>
      </c>
      <c r="I45" s="5"/>
      <c r="J45" s="6"/>
      <c r="K45" s="7"/>
      <c r="L45" s="8"/>
      <c r="M45" s="9"/>
    </row>
    <row r="46" spans="1:13" s="3" customFormat="1" ht="33.75" x14ac:dyDescent="0.2">
      <c r="A46" s="66" t="s">
        <v>87</v>
      </c>
      <c r="B46" s="39" t="s">
        <v>12</v>
      </c>
      <c r="C46" s="69" t="s">
        <v>132</v>
      </c>
      <c r="D46" s="49" t="s">
        <v>11</v>
      </c>
      <c r="E46" s="41">
        <v>2</v>
      </c>
      <c r="F46" s="47"/>
      <c r="G46" s="47">
        <f t="shared" si="2"/>
        <v>0</v>
      </c>
      <c r="I46" s="5"/>
      <c r="J46" s="6"/>
      <c r="K46" s="7"/>
      <c r="L46" s="8"/>
      <c r="M46" s="9"/>
    </row>
    <row r="47" spans="1:13" s="3" customFormat="1" ht="45" x14ac:dyDescent="0.2">
      <c r="A47" s="66" t="s">
        <v>88</v>
      </c>
      <c r="B47" s="39" t="s">
        <v>12</v>
      </c>
      <c r="C47" s="46" t="s">
        <v>130</v>
      </c>
      <c r="D47" s="49" t="s">
        <v>11</v>
      </c>
      <c r="E47" s="41">
        <v>2</v>
      </c>
      <c r="F47" s="47"/>
      <c r="G47" s="47">
        <f t="shared" si="2"/>
        <v>0</v>
      </c>
      <c r="I47" s="5"/>
      <c r="J47" s="6"/>
      <c r="K47" s="7"/>
      <c r="L47" s="8"/>
      <c r="M47" s="9"/>
    </row>
    <row r="48" spans="1:13" x14ac:dyDescent="0.25">
      <c r="A48" s="65"/>
      <c r="B48" s="43"/>
      <c r="C48" s="44"/>
      <c r="D48" s="21"/>
      <c r="E48" s="21"/>
      <c r="F48" s="22"/>
      <c r="G48" s="22"/>
    </row>
    <row r="49" spans="1:13" s="4" customFormat="1" ht="15" customHeight="1" x14ac:dyDescent="0.25">
      <c r="A49" s="64" t="s">
        <v>89</v>
      </c>
      <c r="B49" s="71" t="s">
        <v>67</v>
      </c>
      <c r="C49" s="72"/>
      <c r="D49" s="36" t="s">
        <v>6</v>
      </c>
      <c r="E49" s="45" t="s">
        <v>7</v>
      </c>
      <c r="F49" s="42" t="s">
        <v>8</v>
      </c>
      <c r="G49" s="42" t="s">
        <v>9</v>
      </c>
    </row>
    <row r="50" spans="1:13" s="3" customFormat="1" ht="12.75" x14ac:dyDescent="0.2">
      <c r="A50" s="66" t="s">
        <v>90</v>
      </c>
      <c r="B50" s="39" t="s">
        <v>12</v>
      </c>
      <c r="C50" s="48" t="s">
        <v>81</v>
      </c>
      <c r="D50" s="49" t="s">
        <v>11</v>
      </c>
      <c r="E50" s="41">
        <v>1</v>
      </c>
      <c r="F50" s="47"/>
      <c r="G50" s="47">
        <f>E50*F50</f>
        <v>0</v>
      </c>
      <c r="I50" s="5"/>
      <c r="J50" s="6"/>
      <c r="K50" s="7"/>
      <c r="L50" s="8"/>
      <c r="M50" s="9"/>
    </row>
    <row r="51" spans="1:13" s="3" customFormat="1" ht="12.75" x14ac:dyDescent="0.2">
      <c r="A51" s="64" t="s">
        <v>91</v>
      </c>
      <c r="B51" s="39" t="s">
        <v>12</v>
      </c>
      <c r="C51" s="48" t="s">
        <v>106</v>
      </c>
      <c r="D51" s="49" t="s">
        <v>11</v>
      </c>
      <c r="E51" s="41">
        <v>1</v>
      </c>
      <c r="F51" s="47"/>
      <c r="G51" s="47">
        <f t="shared" ref="G51:G56" si="3">E51*F51</f>
        <v>0</v>
      </c>
      <c r="I51" s="5"/>
      <c r="J51" s="6"/>
      <c r="K51" s="7"/>
      <c r="L51" s="8"/>
      <c r="M51" s="9"/>
    </row>
    <row r="52" spans="1:13" s="3" customFormat="1" ht="12.75" x14ac:dyDescent="0.2">
      <c r="A52" s="66" t="s">
        <v>92</v>
      </c>
      <c r="B52" s="39" t="s">
        <v>12</v>
      </c>
      <c r="C52" s="48" t="s">
        <v>107</v>
      </c>
      <c r="D52" s="49" t="s">
        <v>11</v>
      </c>
      <c r="E52" s="41">
        <v>1</v>
      </c>
      <c r="F52" s="47"/>
      <c r="G52" s="47">
        <f t="shared" si="3"/>
        <v>0</v>
      </c>
      <c r="I52" s="5"/>
      <c r="J52" s="6"/>
      <c r="K52" s="7"/>
      <c r="L52" s="8"/>
      <c r="M52" s="9"/>
    </row>
    <row r="53" spans="1:13" s="3" customFormat="1" ht="33.75" x14ac:dyDescent="0.2">
      <c r="A53" s="64" t="s">
        <v>93</v>
      </c>
      <c r="B53" s="39" t="s">
        <v>12</v>
      </c>
      <c r="C53" s="69" t="s">
        <v>132</v>
      </c>
      <c r="D53" s="49" t="s">
        <v>11</v>
      </c>
      <c r="E53" s="41">
        <v>1</v>
      </c>
      <c r="F53" s="47"/>
      <c r="G53" s="47">
        <f t="shared" si="3"/>
        <v>0</v>
      </c>
      <c r="I53" s="5"/>
      <c r="J53" s="6"/>
      <c r="K53" s="7"/>
      <c r="L53" s="8"/>
      <c r="M53" s="9"/>
    </row>
    <row r="54" spans="1:13" s="3" customFormat="1" ht="12.75" x14ac:dyDescent="0.2">
      <c r="A54" s="66" t="s">
        <v>94</v>
      </c>
      <c r="B54" s="39" t="s">
        <v>12</v>
      </c>
      <c r="C54" s="48" t="s">
        <v>108</v>
      </c>
      <c r="D54" s="49" t="s">
        <v>11</v>
      </c>
      <c r="E54" s="41">
        <v>1</v>
      </c>
      <c r="F54" s="47"/>
      <c r="G54" s="47">
        <f t="shared" si="3"/>
        <v>0</v>
      </c>
      <c r="I54" s="5"/>
      <c r="J54" s="6"/>
      <c r="K54" s="7"/>
      <c r="L54" s="8"/>
      <c r="M54" s="9"/>
    </row>
    <row r="55" spans="1:13" s="3" customFormat="1" ht="12.75" x14ac:dyDescent="0.2">
      <c r="A55" s="64" t="s">
        <v>95</v>
      </c>
      <c r="B55" s="39" t="s">
        <v>12</v>
      </c>
      <c r="C55" s="48" t="s">
        <v>99</v>
      </c>
      <c r="D55" s="49" t="s">
        <v>11</v>
      </c>
      <c r="E55" s="41">
        <v>1</v>
      </c>
      <c r="F55" s="47"/>
      <c r="G55" s="47">
        <f t="shared" si="3"/>
        <v>0</v>
      </c>
      <c r="I55" s="5"/>
      <c r="J55" s="6"/>
      <c r="K55" s="7"/>
      <c r="L55" s="8"/>
      <c r="M55" s="9"/>
    </row>
    <row r="56" spans="1:13" s="3" customFormat="1" ht="45" x14ac:dyDescent="0.2">
      <c r="A56" s="66" t="s">
        <v>96</v>
      </c>
      <c r="B56" s="39" t="s">
        <v>12</v>
      </c>
      <c r="C56" s="46" t="s">
        <v>130</v>
      </c>
      <c r="D56" s="49" t="s">
        <v>10</v>
      </c>
      <c r="E56" s="41">
        <v>1</v>
      </c>
      <c r="F56" s="47"/>
      <c r="G56" s="47">
        <f t="shared" si="3"/>
        <v>0</v>
      </c>
      <c r="I56" s="5"/>
      <c r="J56" s="6"/>
      <c r="K56" s="7"/>
      <c r="L56" s="8"/>
      <c r="M56" s="9"/>
    </row>
    <row r="57" spans="1:13" x14ac:dyDescent="0.25">
      <c r="A57" s="65"/>
      <c r="B57" s="43"/>
      <c r="C57" s="44"/>
      <c r="D57" s="21"/>
      <c r="E57" s="21"/>
      <c r="F57" s="22"/>
      <c r="G57" s="22"/>
    </row>
    <row r="58" spans="1:13" s="4" customFormat="1" ht="15" customHeight="1" x14ac:dyDescent="0.25">
      <c r="A58" s="64" t="s">
        <v>100</v>
      </c>
      <c r="B58" s="71" t="s">
        <v>68</v>
      </c>
      <c r="C58" s="72"/>
      <c r="D58" s="36" t="s">
        <v>6</v>
      </c>
      <c r="E58" s="45" t="s">
        <v>7</v>
      </c>
      <c r="F58" s="42" t="s">
        <v>8</v>
      </c>
      <c r="G58" s="42" t="s">
        <v>9</v>
      </c>
    </row>
    <row r="59" spans="1:13" s="3" customFormat="1" ht="12.75" x14ac:dyDescent="0.2">
      <c r="A59" s="66" t="s">
        <v>101</v>
      </c>
      <c r="B59" s="39" t="s">
        <v>12</v>
      </c>
      <c r="C59" s="48" t="s">
        <v>81</v>
      </c>
      <c r="D59" s="49" t="s">
        <v>11</v>
      </c>
      <c r="E59" s="41">
        <v>3</v>
      </c>
      <c r="F59" s="47"/>
      <c r="G59" s="47">
        <f>E59*F59</f>
        <v>0</v>
      </c>
      <c r="I59" s="5"/>
      <c r="J59" s="6"/>
      <c r="K59" s="7"/>
      <c r="L59" s="8"/>
      <c r="M59" s="9"/>
    </row>
    <row r="60" spans="1:13" s="3" customFormat="1" ht="12.75" x14ac:dyDescent="0.2">
      <c r="A60" s="64" t="s">
        <v>102</v>
      </c>
      <c r="B60" s="39" t="s">
        <v>12</v>
      </c>
      <c r="C60" s="48" t="s">
        <v>106</v>
      </c>
      <c r="D60" s="49" t="s">
        <v>11</v>
      </c>
      <c r="E60" s="41">
        <v>1</v>
      </c>
      <c r="F60" s="47"/>
      <c r="G60" s="47">
        <f t="shared" ref="G60:G66" si="4">E60*F60</f>
        <v>0</v>
      </c>
      <c r="I60" s="5"/>
      <c r="J60" s="6"/>
      <c r="K60" s="7"/>
      <c r="L60" s="8"/>
      <c r="M60" s="9"/>
    </row>
    <row r="61" spans="1:13" s="3" customFormat="1" ht="12.75" x14ac:dyDescent="0.2">
      <c r="A61" s="66" t="s">
        <v>103</v>
      </c>
      <c r="B61" s="39" t="s">
        <v>12</v>
      </c>
      <c r="C61" s="48" t="s">
        <v>107</v>
      </c>
      <c r="D61" s="49" t="s">
        <v>11</v>
      </c>
      <c r="E61" s="41">
        <v>1</v>
      </c>
      <c r="F61" s="47"/>
      <c r="G61" s="47">
        <f t="shared" si="4"/>
        <v>0</v>
      </c>
      <c r="I61" s="5"/>
      <c r="J61" s="6"/>
      <c r="K61" s="7"/>
      <c r="L61" s="8"/>
      <c r="M61" s="9"/>
    </row>
    <row r="62" spans="1:13" s="3" customFormat="1" ht="12.75" x14ac:dyDescent="0.2">
      <c r="A62" s="64" t="s">
        <v>104</v>
      </c>
      <c r="B62" s="39" t="s">
        <v>12</v>
      </c>
      <c r="C62" s="48" t="s">
        <v>109</v>
      </c>
      <c r="D62" s="49" t="s">
        <v>11</v>
      </c>
      <c r="E62" s="41">
        <v>2</v>
      </c>
      <c r="F62" s="47"/>
      <c r="G62" s="47">
        <f t="shared" si="4"/>
        <v>0</v>
      </c>
      <c r="I62" s="5"/>
      <c r="J62" s="6"/>
      <c r="K62" s="7"/>
      <c r="L62" s="8"/>
      <c r="M62" s="9"/>
    </row>
    <row r="63" spans="1:13" s="3" customFormat="1" ht="12.75" x14ac:dyDescent="0.2">
      <c r="A63" s="66" t="s">
        <v>105</v>
      </c>
      <c r="B63" s="39" t="s">
        <v>12</v>
      </c>
      <c r="C63" s="48" t="s">
        <v>108</v>
      </c>
      <c r="D63" s="49" t="s">
        <v>11</v>
      </c>
      <c r="E63" s="41">
        <v>1</v>
      </c>
      <c r="F63" s="47"/>
      <c r="G63" s="47">
        <f t="shared" si="4"/>
        <v>0</v>
      </c>
      <c r="I63" s="5"/>
      <c r="J63" s="6"/>
      <c r="K63" s="7"/>
      <c r="L63" s="8"/>
      <c r="M63" s="9"/>
    </row>
    <row r="64" spans="1:13" s="3" customFormat="1" ht="12.75" x14ac:dyDescent="0.2">
      <c r="A64" s="64" t="s">
        <v>140</v>
      </c>
      <c r="B64" s="39" t="s">
        <v>12</v>
      </c>
      <c r="C64" s="48" t="s">
        <v>99</v>
      </c>
      <c r="D64" s="49" t="s">
        <v>10</v>
      </c>
      <c r="E64" s="41">
        <v>1</v>
      </c>
      <c r="F64" s="47"/>
      <c r="G64" s="47">
        <f>E64*F64</f>
        <v>0</v>
      </c>
      <c r="I64" s="5"/>
      <c r="J64" s="6"/>
      <c r="K64" s="7"/>
      <c r="L64" s="8"/>
      <c r="M64" s="9"/>
    </row>
    <row r="65" spans="1:13" s="3" customFormat="1" ht="33.75" x14ac:dyDescent="0.2">
      <c r="A65" s="66" t="s">
        <v>57</v>
      </c>
      <c r="B65" s="39" t="s">
        <v>12</v>
      </c>
      <c r="C65" s="69" t="s">
        <v>132</v>
      </c>
      <c r="D65" s="49" t="s">
        <v>10</v>
      </c>
      <c r="E65" s="41">
        <v>1</v>
      </c>
      <c r="F65" s="47"/>
      <c r="G65" s="47">
        <f t="shared" si="4"/>
        <v>0</v>
      </c>
      <c r="I65" s="5"/>
      <c r="J65" s="6"/>
      <c r="K65" s="7"/>
      <c r="L65" s="8"/>
      <c r="M65" s="9"/>
    </row>
    <row r="66" spans="1:13" s="3" customFormat="1" ht="45" x14ac:dyDescent="0.2">
      <c r="A66" s="64" t="s">
        <v>141</v>
      </c>
      <c r="B66" s="39" t="s">
        <v>12</v>
      </c>
      <c r="C66" s="46" t="s">
        <v>130</v>
      </c>
      <c r="D66" s="49" t="s">
        <v>10</v>
      </c>
      <c r="E66" s="41">
        <v>1</v>
      </c>
      <c r="F66" s="47"/>
      <c r="G66" s="47">
        <f t="shared" si="4"/>
        <v>0</v>
      </c>
      <c r="I66" s="5"/>
      <c r="J66" s="6"/>
      <c r="K66" s="7"/>
      <c r="L66" s="8"/>
      <c r="M66" s="9"/>
    </row>
    <row r="67" spans="1:13" s="3" customFormat="1" ht="12.75" x14ac:dyDescent="0.2">
      <c r="A67" s="65"/>
      <c r="B67" s="43"/>
      <c r="C67" s="44"/>
      <c r="D67" s="21"/>
      <c r="E67" s="14"/>
      <c r="F67" s="22"/>
      <c r="G67" s="22"/>
      <c r="I67" s="5"/>
    </row>
    <row r="68" spans="1:13" s="2" customFormat="1" ht="15" customHeight="1" x14ac:dyDescent="0.2">
      <c r="A68" s="64" t="s">
        <v>110</v>
      </c>
      <c r="B68" s="75" t="s">
        <v>19</v>
      </c>
      <c r="C68" s="76"/>
      <c r="D68" s="36" t="s">
        <v>6</v>
      </c>
      <c r="E68" s="45" t="s">
        <v>7</v>
      </c>
      <c r="F68" s="42" t="s">
        <v>8</v>
      </c>
      <c r="G68" s="42" t="s">
        <v>9</v>
      </c>
    </row>
    <row r="69" spans="1:13" s="3" customFormat="1" ht="22.5" x14ac:dyDescent="0.2">
      <c r="A69" s="64" t="s">
        <v>111</v>
      </c>
      <c r="B69" s="39" t="s">
        <v>12</v>
      </c>
      <c r="C69" s="51" t="s">
        <v>26</v>
      </c>
      <c r="D69" s="40" t="s">
        <v>11</v>
      </c>
      <c r="E69" s="45">
        <v>6</v>
      </c>
      <c r="F69" s="47"/>
      <c r="G69" s="47">
        <f>E69*F69</f>
        <v>0</v>
      </c>
      <c r="J69" s="5"/>
    </row>
    <row r="70" spans="1:13" s="3" customFormat="1" ht="12.75" x14ac:dyDescent="0.2">
      <c r="A70" s="64" t="s">
        <v>112</v>
      </c>
      <c r="B70" s="39" t="s">
        <v>12</v>
      </c>
      <c r="C70" s="51" t="s">
        <v>27</v>
      </c>
      <c r="D70" s="40" t="s">
        <v>11</v>
      </c>
      <c r="E70" s="45">
        <v>6</v>
      </c>
      <c r="F70" s="47"/>
      <c r="G70" s="47">
        <f t="shared" ref="G70:G74" si="5">E70*F70</f>
        <v>0</v>
      </c>
      <c r="J70" s="5"/>
    </row>
    <row r="71" spans="1:13" s="3" customFormat="1" ht="12.75" x14ac:dyDescent="0.2">
      <c r="A71" s="64" t="s">
        <v>113</v>
      </c>
      <c r="B71" s="39" t="s">
        <v>12</v>
      </c>
      <c r="C71" s="51" t="s">
        <v>54</v>
      </c>
      <c r="D71" s="40" t="s">
        <v>11</v>
      </c>
      <c r="E71" s="45">
        <v>3</v>
      </c>
      <c r="F71" s="47"/>
      <c r="G71" s="47">
        <f t="shared" si="5"/>
        <v>0</v>
      </c>
      <c r="J71" s="70"/>
    </row>
    <row r="72" spans="1:13" s="3" customFormat="1" ht="12.75" x14ac:dyDescent="0.2">
      <c r="A72" s="64" t="s">
        <v>114</v>
      </c>
      <c r="B72" s="39" t="s">
        <v>12</v>
      </c>
      <c r="C72" s="51" t="s">
        <v>55</v>
      </c>
      <c r="D72" s="40" t="s">
        <v>11</v>
      </c>
      <c r="E72" s="45">
        <v>3</v>
      </c>
      <c r="F72" s="47"/>
      <c r="G72" s="47">
        <f t="shared" si="5"/>
        <v>0</v>
      </c>
      <c r="J72" s="5"/>
    </row>
    <row r="73" spans="1:13" s="3" customFormat="1" ht="12.75" x14ac:dyDescent="0.2">
      <c r="A73" s="64" t="s">
        <v>115</v>
      </c>
      <c r="B73" s="39" t="s">
        <v>12</v>
      </c>
      <c r="C73" s="51" t="s">
        <v>56</v>
      </c>
      <c r="D73" s="40" t="s">
        <v>11</v>
      </c>
      <c r="E73" s="45">
        <v>3</v>
      </c>
      <c r="F73" s="47"/>
      <c r="G73" s="47">
        <f t="shared" si="5"/>
        <v>0</v>
      </c>
      <c r="J73" s="5"/>
    </row>
    <row r="74" spans="1:13" s="3" customFormat="1" ht="36" customHeight="1" x14ac:dyDescent="0.2">
      <c r="A74" s="64" t="s">
        <v>116</v>
      </c>
      <c r="B74" s="39" t="s">
        <v>12</v>
      </c>
      <c r="C74" s="46" t="s">
        <v>130</v>
      </c>
      <c r="D74" s="40" t="s">
        <v>10</v>
      </c>
      <c r="E74" s="41">
        <v>1</v>
      </c>
      <c r="F74" s="47"/>
      <c r="G74" s="47">
        <f t="shared" si="5"/>
        <v>0</v>
      </c>
    </row>
    <row r="75" spans="1:13" s="3" customFormat="1" ht="12.75" x14ac:dyDescent="0.2">
      <c r="A75" s="65"/>
      <c r="B75" s="43"/>
      <c r="C75" s="44"/>
      <c r="D75" s="21"/>
      <c r="E75" s="14"/>
      <c r="F75" s="22"/>
      <c r="G75" s="22"/>
      <c r="I75" s="5"/>
    </row>
    <row r="76" spans="1:13" s="3" customFormat="1" ht="15" customHeight="1" x14ac:dyDescent="0.2">
      <c r="A76" s="64" t="s">
        <v>117</v>
      </c>
      <c r="B76" s="75" t="s">
        <v>20</v>
      </c>
      <c r="C76" s="76"/>
      <c r="D76" s="36" t="s">
        <v>6</v>
      </c>
      <c r="E76" s="45" t="s">
        <v>7</v>
      </c>
      <c r="F76" s="42" t="s">
        <v>8</v>
      </c>
      <c r="G76" s="42" t="s">
        <v>9</v>
      </c>
    </row>
    <row r="77" spans="1:13" s="3" customFormat="1" ht="153" customHeight="1" x14ac:dyDescent="0.2">
      <c r="A77" s="64" t="s">
        <v>118</v>
      </c>
      <c r="B77" s="39" t="s">
        <v>12</v>
      </c>
      <c r="C77" s="52" t="s">
        <v>49</v>
      </c>
      <c r="D77" s="40" t="s">
        <v>17</v>
      </c>
      <c r="E77" s="41">
        <v>3500</v>
      </c>
      <c r="F77" s="47"/>
      <c r="G77" s="47">
        <f>E77*F77</f>
        <v>0</v>
      </c>
    </row>
    <row r="78" spans="1:13" s="3" customFormat="1" ht="16.5" customHeight="1" x14ac:dyDescent="0.2">
      <c r="A78" s="64" t="s">
        <v>119</v>
      </c>
      <c r="B78" s="39" t="s">
        <v>12</v>
      </c>
      <c r="C78" s="52" t="s">
        <v>59</v>
      </c>
      <c r="D78" s="40" t="s">
        <v>11</v>
      </c>
      <c r="E78" s="41">
        <v>100</v>
      </c>
      <c r="F78" s="47"/>
      <c r="G78" s="47">
        <f t="shared" ref="G78:G82" si="6">E78*F78</f>
        <v>0</v>
      </c>
    </row>
    <row r="79" spans="1:13" s="3" customFormat="1" ht="12.75" x14ac:dyDescent="0.2">
      <c r="A79" s="64" t="s">
        <v>120</v>
      </c>
      <c r="B79" s="39" t="s">
        <v>12</v>
      </c>
      <c r="C79" s="52" t="s">
        <v>21</v>
      </c>
      <c r="D79" s="40" t="s">
        <v>11</v>
      </c>
      <c r="E79" s="41">
        <v>100</v>
      </c>
      <c r="F79" s="47"/>
      <c r="G79" s="47">
        <f t="shared" si="6"/>
        <v>0</v>
      </c>
    </row>
    <row r="80" spans="1:13" s="3" customFormat="1" ht="12.75" x14ac:dyDescent="0.2">
      <c r="A80" s="64" t="s">
        <v>142</v>
      </c>
      <c r="B80" s="39" t="s">
        <v>12</v>
      </c>
      <c r="C80" s="48" t="s">
        <v>58</v>
      </c>
      <c r="D80" s="40" t="s">
        <v>17</v>
      </c>
      <c r="E80" s="41">
        <v>200</v>
      </c>
      <c r="F80" s="47"/>
      <c r="G80" s="47">
        <f>E80*F80</f>
        <v>0</v>
      </c>
      <c r="I80" s="10"/>
    </row>
    <row r="81" spans="1:10" s="3" customFormat="1" ht="12.75" x14ac:dyDescent="0.2">
      <c r="A81" s="64" t="s">
        <v>121</v>
      </c>
      <c r="B81" s="39" t="s">
        <v>12</v>
      </c>
      <c r="C81" s="52" t="s">
        <v>60</v>
      </c>
      <c r="D81" s="40" t="s">
        <v>10</v>
      </c>
      <c r="E81" s="41">
        <v>100</v>
      </c>
      <c r="F81" s="47"/>
      <c r="G81" s="47">
        <f t="shared" si="6"/>
        <v>0</v>
      </c>
      <c r="I81" s="10"/>
    </row>
    <row r="82" spans="1:10" s="3" customFormat="1" ht="12.75" x14ac:dyDescent="0.2">
      <c r="A82" s="64" t="s">
        <v>122</v>
      </c>
      <c r="B82" s="39" t="s">
        <v>12</v>
      </c>
      <c r="C82" s="52" t="s">
        <v>22</v>
      </c>
      <c r="D82" s="40" t="s">
        <v>10</v>
      </c>
      <c r="E82" s="41">
        <v>1</v>
      </c>
      <c r="F82" s="47"/>
      <c r="G82" s="47">
        <f t="shared" si="6"/>
        <v>0</v>
      </c>
      <c r="I82" s="10"/>
    </row>
    <row r="83" spans="1:10" s="3" customFormat="1" ht="12.75" x14ac:dyDescent="0.2">
      <c r="A83" s="65"/>
      <c r="B83" s="43"/>
      <c r="C83" s="44"/>
      <c r="D83" s="21"/>
      <c r="E83" s="14"/>
      <c r="F83" s="22"/>
      <c r="G83" s="22"/>
      <c r="I83" s="5"/>
    </row>
    <row r="84" spans="1:10" s="2" customFormat="1" ht="15" customHeight="1" x14ac:dyDescent="0.2">
      <c r="A84" s="64" t="s">
        <v>123</v>
      </c>
      <c r="B84" s="75" t="s">
        <v>70</v>
      </c>
      <c r="C84" s="76"/>
      <c r="D84" s="36" t="s">
        <v>6</v>
      </c>
      <c r="E84" s="45" t="s">
        <v>7</v>
      </c>
      <c r="F84" s="42" t="s">
        <v>8</v>
      </c>
      <c r="G84" s="42" t="s">
        <v>9</v>
      </c>
    </row>
    <row r="85" spans="1:10" s="3" customFormat="1" ht="22.5" x14ac:dyDescent="0.2">
      <c r="A85" s="64" t="s">
        <v>124</v>
      </c>
      <c r="B85" s="39" t="s">
        <v>12</v>
      </c>
      <c r="C85" s="51" t="s">
        <v>129</v>
      </c>
      <c r="D85" s="40" t="s">
        <v>11</v>
      </c>
      <c r="E85" s="45">
        <v>3</v>
      </c>
      <c r="F85" s="47"/>
      <c r="G85" s="47">
        <f>E85*F85</f>
        <v>0</v>
      </c>
      <c r="J85" s="5"/>
    </row>
    <row r="86" spans="1:10" s="3" customFormat="1" ht="12.75" x14ac:dyDescent="0.2">
      <c r="A86" s="64" t="s">
        <v>125</v>
      </c>
      <c r="B86" s="39" t="s">
        <v>12</v>
      </c>
      <c r="C86" s="51" t="s">
        <v>71</v>
      </c>
      <c r="D86" s="40" t="s">
        <v>10</v>
      </c>
      <c r="E86" s="45">
        <v>1</v>
      </c>
      <c r="F86" s="47"/>
      <c r="G86" s="47">
        <f>E86*F86</f>
        <v>0</v>
      </c>
      <c r="J86" s="5"/>
    </row>
    <row r="87" spans="1:10" s="4" customFormat="1" ht="15" customHeight="1" x14ac:dyDescent="0.25">
      <c r="A87" s="64" t="s">
        <v>126</v>
      </c>
      <c r="B87" s="75" t="s">
        <v>23</v>
      </c>
      <c r="C87" s="76"/>
      <c r="D87" s="36" t="s">
        <v>6</v>
      </c>
      <c r="E87" s="45" t="s">
        <v>7</v>
      </c>
      <c r="F87" s="42" t="s">
        <v>8</v>
      </c>
      <c r="G87" s="42" t="s">
        <v>9</v>
      </c>
    </row>
    <row r="88" spans="1:10" s="3" customFormat="1" ht="109.9" customHeight="1" x14ac:dyDescent="0.2">
      <c r="A88" s="64" t="s">
        <v>127</v>
      </c>
      <c r="B88" s="39" t="s">
        <v>29</v>
      </c>
      <c r="C88" s="52" t="s">
        <v>69</v>
      </c>
      <c r="D88" s="40" t="s">
        <v>16</v>
      </c>
      <c r="E88" s="41">
        <v>1</v>
      </c>
      <c r="F88" s="42"/>
      <c r="G88" s="42">
        <f>E88*F88</f>
        <v>0</v>
      </c>
    </row>
    <row r="89" spans="1:10" x14ac:dyDescent="0.2">
      <c r="A89" s="67"/>
      <c r="B89" s="79" t="s">
        <v>45</v>
      </c>
      <c r="C89" s="79"/>
      <c r="D89" s="79"/>
      <c r="E89" s="79"/>
      <c r="F89" s="79"/>
      <c r="G89" s="53">
        <f>SUM(G10:G88)</f>
        <v>0</v>
      </c>
    </row>
    <row r="90" spans="1:10" x14ac:dyDescent="0.2">
      <c r="A90" s="67"/>
      <c r="B90" s="79" t="s">
        <v>128</v>
      </c>
      <c r="C90" s="79"/>
      <c r="D90" s="79"/>
      <c r="E90" s="79"/>
      <c r="F90" s="79"/>
      <c r="G90" s="53">
        <f>G89*0.25</f>
        <v>0</v>
      </c>
    </row>
    <row r="91" spans="1:10" x14ac:dyDescent="0.2">
      <c r="A91" s="67"/>
      <c r="B91" s="79" t="s">
        <v>144</v>
      </c>
      <c r="C91" s="79"/>
      <c r="D91" s="79"/>
      <c r="E91" s="79"/>
      <c r="F91" s="79"/>
      <c r="G91" s="53">
        <f>SUM(G89:G90)</f>
        <v>0</v>
      </c>
    </row>
  </sheetData>
  <mergeCells count="33">
    <mergeCell ref="A1:B1"/>
    <mergeCell ref="B90:F90"/>
    <mergeCell ref="B91:F91"/>
    <mergeCell ref="A2:G2"/>
    <mergeCell ref="B68:C68"/>
    <mergeCell ref="B76:C76"/>
    <mergeCell ref="B87:C87"/>
    <mergeCell ref="B89:F89"/>
    <mergeCell ref="B20:C20"/>
    <mergeCell ref="B13:C13"/>
    <mergeCell ref="A3:B3"/>
    <mergeCell ref="C3:G3"/>
    <mergeCell ref="A4:B4"/>
    <mergeCell ref="C4:G4"/>
    <mergeCell ref="A5:B5"/>
    <mergeCell ref="C5:G5"/>
    <mergeCell ref="B9:C9"/>
    <mergeCell ref="B49:C49"/>
    <mergeCell ref="B58:C58"/>
    <mergeCell ref="B7:C7"/>
    <mergeCell ref="B19:C19"/>
    <mergeCell ref="B84:C84"/>
    <mergeCell ref="B10:C10"/>
    <mergeCell ref="B11:C11"/>
    <mergeCell ref="B12:C12"/>
    <mergeCell ref="B29:C29"/>
    <mergeCell ref="B42:C42"/>
    <mergeCell ref="B23:C23"/>
    <mergeCell ref="B14:C14"/>
    <mergeCell ref="B15:C15"/>
    <mergeCell ref="B16:C16"/>
    <mergeCell ref="B17:C17"/>
    <mergeCell ref="B18:C18"/>
  </mergeCells>
  <phoneticPr fontId="16" type="noConversion"/>
  <pageMargins left="0.7" right="0.7" top="0.75" bottom="0.75" header="0.3" footer="0.3"/>
  <pageSetup paperSize="9" orientation="portrait" horizontalDpi="0"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F88316D23AEBF4BB42F49B01F3737BF" ma:contentTypeVersion="14" ma:contentTypeDescription="Create a new document." ma:contentTypeScope="" ma:versionID="39cd7f66dbedb8e55b6dcfba7e2c1834">
  <xsd:schema xmlns:xsd="http://www.w3.org/2001/XMLSchema" xmlns:xs="http://www.w3.org/2001/XMLSchema" xmlns:p="http://schemas.microsoft.com/office/2006/metadata/properties" xmlns:ns2="9f7bed87-d496-43d0-ac76-9ab53f1b4d3e" xmlns:ns3="e05493bf-7a80-4210-87e9-322ed097cdd3" targetNamespace="http://schemas.microsoft.com/office/2006/metadata/properties" ma:root="true" ma:fieldsID="0f514ca27323190f473fdc2947f6256e" ns2:_="" ns3:_="">
    <xsd:import namespace="9f7bed87-d496-43d0-ac76-9ab53f1b4d3e"/>
    <xsd:import namespace="e05493bf-7a80-4210-87e9-322ed097cdd3"/>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LengthInSeconds" minOccurs="0"/>
                <xsd:element ref="ns2:MediaServiceDateTaken" minOccurs="0"/>
                <xsd:element ref="ns2:MediaServiceOCR" minOccurs="0"/>
                <xsd:element ref="ns2:MediaServiceAutoKeyPoints" minOccurs="0"/>
                <xsd:element ref="ns2:MediaServiceKeyPoints" minOccurs="0"/>
                <xsd:element ref="ns2:MediaServiceLocation"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f7bed87-d496-43d0-ac76-9ab53f1b4d3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LengthInSeconds" ma:index="13" nillable="true" ma:displayName="Length (seconds)" ma:internalName="MediaLengthInSeconds" ma:readOnly="true">
      <xsd:simpleType>
        <xsd:restriction base="dms:Unknown"/>
      </xsd:simpleType>
    </xsd:element>
    <xsd:element name="MediaServiceDateTaken" ma:index="14" nillable="true" ma:displayName="MediaServiceDateTaken" ma:hidden="true" ma:internalName="MediaServiceDateTake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Location" ma:index="18" nillable="true" ma:displayName="Location" ma:internalName="MediaServiceLocation"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9c731b08-2c35-435f-bc0c-1e637a99cf56"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e05493bf-7a80-4210-87e9-322ed097cdd3"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5764a222-91d1-4792-94c3-556ad39082ce}" ma:internalName="TaxCatchAll" ma:showField="CatchAllData" ma:web="e05493bf-7a80-4210-87e9-322ed097cdd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MediaLengthInSeconds xmlns="9f7bed87-d496-43d0-ac76-9ab53f1b4d3e" xsi:nil="true"/>
    <TaxCatchAll xmlns="e05493bf-7a80-4210-87e9-322ed097cdd3" xsi:nil="true"/>
    <lcf76f155ced4ddcb4097134ff3c332f xmlns="9f7bed87-d496-43d0-ac76-9ab53f1b4d3e">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EE5997D-C53C-408D-AF68-5DB10BC6BAB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f7bed87-d496-43d0-ac76-9ab53f1b4d3e"/>
    <ds:schemaRef ds:uri="e05493bf-7a80-4210-87e9-322ed097cdd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CCB6F06-961E-474B-8AC0-012B2B7794CA}">
  <ds:schemaRefs>
    <ds:schemaRef ds:uri="9f7bed87-d496-43d0-ac76-9ab53f1b4d3e"/>
    <ds:schemaRef ds:uri="http://www.w3.org/XML/1998/namespace"/>
    <ds:schemaRef ds:uri="http://purl.org/dc/terms/"/>
    <ds:schemaRef ds:uri="http://schemas.microsoft.com/office/2006/documentManagement/types"/>
    <ds:schemaRef ds:uri="http://purl.org/dc/dcmitype/"/>
    <ds:schemaRef ds:uri="http://schemas.microsoft.com/office/2006/metadata/properties"/>
    <ds:schemaRef ds:uri="http://schemas.microsoft.com/office/infopath/2007/PartnerControls"/>
    <ds:schemaRef ds:uri="http://purl.org/dc/elements/1.1/"/>
    <ds:schemaRef ds:uri="http://schemas.openxmlformats.org/package/2006/metadata/core-properties"/>
    <ds:schemaRef ds:uri="e05493bf-7a80-4210-87e9-322ed097cdd3"/>
  </ds:schemaRefs>
</ds:datastoreItem>
</file>

<file path=customXml/itemProps3.xml><?xml version="1.0" encoding="utf-8"?>
<ds:datastoreItem xmlns:ds="http://schemas.openxmlformats.org/officeDocument/2006/customXml" ds:itemID="{FCB92FAA-C5B8-4E7F-BD69-6E79C8F9B5E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Radni listovi</vt:lpstr>
      </vt:variant>
      <vt:variant>
        <vt:i4>1</vt:i4>
      </vt:variant>
    </vt:vector>
  </HeadingPairs>
  <TitlesOfParts>
    <vt:vector size="1" baseType="lpstr">
      <vt:lpstr>TROŠKOVNIK</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Andjelka</dc:creator>
  <cp:lastModifiedBy>Marino Mijac</cp:lastModifiedBy>
  <cp:lastPrinted>2024-07-12T12:18:25Z</cp:lastPrinted>
  <dcterms:created xsi:type="dcterms:W3CDTF">2015-06-05T18:17:20Z</dcterms:created>
  <dcterms:modified xsi:type="dcterms:W3CDTF">2024-10-16T15:01:23Z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0x0101000F88316D23AEBF4BB42F49B01F3737BF</vt:lpwstr>
  </property>
  <property fmtid="{D5CDD505-2E9C-101B-9397-08002B2CF9AE}" pid="3" name="ComplianceAssetId">
    <vt:lpwstr/>
  </property>
  <property fmtid="{D5CDD505-2E9C-101B-9397-08002B2CF9AE}" pid="4" name="_ExtendedDescription">
    <vt:lpwstr/>
  </property>
  <property fmtid="{D5CDD505-2E9C-101B-9397-08002B2CF9AE}" pid="5" name="TriggerFlowInfo">
    <vt:lpwstr/>
  </property>
  <property fmtid="{D5CDD505-2E9C-101B-9397-08002B2CF9AE}" pid="6" name="MediaServiceImageTags">
    <vt:lpwstr/>
  </property>
</Properties>
</file>